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E9B21E5A-666F-4DD2-B91C-CEFB38823E8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売衣料品用在庫表" sheetId="8" r:id="rId1"/>
    <sheet name="– 免責条項 –" sheetId="9" r:id="rId2"/>
  </sheets>
  <externalReferences>
    <externalReference r:id="rId3"/>
    <externalReference r:id="rId4"/>
  </externalReferences>
  <definedNames>
    <definedName name="_xlnm.Print_Area" localSheetId="0">小売衣料品用在庫表!$A$1:$X$41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8" l="1"/>
  <c r="S9" i="8" s="1"/>
  <c r="U10" i="8"/>
  <c r="V10" i="8" s="1"/>
  <c r="U11" i="8"/>
  <c r="W11" i="8" s="1"/>
  <c r="U12" i="8"/>
  <c r="V12" i="8" s="1"/>
  <c r="U13" i="8"/>
  <c r="V13" i="8" s="1"/>
  <c r="U14" i="8"/>
  <c r="V14" i="8" s="1"/>
  <c r="U15" i="8"/>
  <c r="W15" i="8" s="1"/>
  <c r="U16" i="8"/>
  <c r="V16" i="8" s="1"/>
  <c r="U17" i="8"/>
  <c r="V17" i="8" s="1"/>
  <c r="U18" i="8"/>
  <c r="V18" i="8" s="1"/>
  <c r="U19" i="8"/>
  <c r="W19" i="8" s="1"/>
  <c r="U20" i="8"/>
  <c r="V20" i="8" s="1"/>
  <c r="U21" i="8"/>
  <c r="V21" i="8" s="1"/>
  <c r="U22" i="8"/>
  <c r="V22" i="8" s="1"/>
  <c r="U23" i="8"/>
  <c r="W23" i="8" s="1"/>
  <c r="U24" i="8"/>
  <c r="V24" i="8" s="1"/>
  <c r="U25" i="8"/>
  <c r="V25" i="8" s="1"/>
  <c r="U26" i="8"/>
  <c r="V26" i="8" s="1"/>
  <c r="U27" i="8"/>
  <c r="W27" i="8" s="1"/>
  <c r="U28" i="8"/>
  <c r="V28" i="8" s="1"/>
  <c r="U29" i="8"/>
  <c r="V29" i="8" s="1"/>
  <c r="U30" i="8"/>
  <c r="V30" i="8" s="1"/>
  <c r="U31" i="8"/>
  <c r="W31" i="8" s="1"/>
  <c r="U32" i="8"/>
  <c r="V32" i="8" s="1"/>
  <c r="U33" i="8"/>
  <c r="V33" i="8" s="1"/>
  <c r="U34" i="8"/>
  <c r="V34" i="8" s="1"/>
  <c r="U35" i="8"/>
  <c r="W35" i="8" s="1"/>
  <c r="U36" i="8"/>
  <c r="V36" i="8" s="1"/>
  <c r="U37" i="8"/>
  <c r="V37" i="8" s="1"/>
  <c r="U38" i="8"/>
  <c r="V38" i="8" s="1"/>
  <c r="U39" i="8"/>
  <c r="W39" i="8" s="1"/>
  <c r="U40" i="8"/>
  <c r="V40" i="8" s="1"/>
  <c r="U9" i="8"/>
  <c r="V9" i="8" s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W34" i="8" l="1"/>
  <c r="W22" i="8"/>
  <c r="W18" i="8"/>
  <c r="W38" i="8"/>
  <c r="W30" i="8"/>
  <c r="W14" i="8"/>
  <c r="W26" i="8"/>
  <c r="W10" i="8"/>
  <c r="V31" i="8"/>
  <c r="V19" i="8"/>
  <c r="W9" i="8"/>
  <c r="W37" i="8"/>
  <c r="W33" i="8"/>
  <c r="W29" i="8"/>
  <c r="W25" i="8"/>
  <c r="W21" i="8"/>
  <c r="W17" i="8"/>
  <c r="W13" i="8"/>
  <c r="V35" i="8"/>
  <c r="V23" i="8"/>
  <c r="W40" i="8"/>
  <c r="W36" i="8"/>
  <c r="W32" i="8"/>
  <c r="W28" i="8"/>
  <c r="W24" i="8"/>
  <c r="W20" i="8"/>
  <c r="W16" i="8"/>
  <c r="W12" i="8"/>
  <c r="V39" i="8"/>
  <c r="V27" i="8"/>
  <c r="V15" i="8"/>
  <c r="V11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B3" i="8" l="1"/>
</calcChain>
</file>

<file path=xl/sharedStrings.xml><?xml version="1.0" encoding="utf-8"?>
<sst xmlns="http://schemas.openxmlformats.org/spreadsheetml/2006/main" count="31" uniqueCount="31">
  <si>
    <r>
      <rPr>
        <b/>
        <sz val="22"/>
        <color theme="1" tint="0.34998626667073579"/>
        <rFont val="MS PGothic"/>
        <family val="2"/>
        <charset val="128"/>
      </rPr>
      <t>小売衣料品用在庫表テンプレート</t>
    </r>
  </si>
  <si>
    <r>
      <rPr>
        <b/>
        <sz val="10"/>
        <color theme="0"/>
        <rFont val="MS PGothic"/>
        <family val="2"/>
        <charset val="128"/>
      </rPr>
      <t>小売在庫評価額合計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</si>
  <si>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以下の現在価値フィールドに基づく</t>
    </r>
  </si>
  <si>
    <r>
      <rPr>
        <b/>
        <sz val="10"/>
        <color theme="0"/>
        <rFont val="MS PGothic"/>
        <family val="2"/>
        <charset val="128"/>
      </rPr>
      <t>小売衣料品アイテム</t>
    </r>
  </si>
  <si>
    <r>
      <rPr>
        <b/>
        <sz val="10"/>
        <color theme="0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</si>
  <si>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物理的状態</t>
    </r>
  </si>
  <si>
    <r>
      <rPr>
        <b/>
        <sz val="10"/>
        <color theme="0"/>
        <rFont val="MS PGothic"/>
        <family val="2"/>
        <charset val="128"/>
      </rPr>
      <t>財務情報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</si>
  <si>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</si>
  <si>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</si>
  <si>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</si>
  <si>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</si>
  <si>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</si>
  <si>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</si>
  <si>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</si>
  <si>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</si>
  <si>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</si>
  <si>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月間支払額</t>
    </r>
  </si>
  <si>
    <r>
      <rPr>
        <b/>
        <sz val="10"/>
        <color theme="1"/>
        <rFont val="MS PGothic"/>
        <family val="2"/>
        <charset val="128"/>
      </rPr>
      <t>月間総コスト</t>
    </r>
  </si>
  <si>
    <r>
      <rPr>
        <b/>
        <sz val="10"/>
        <color theme="1"/>
        <rFont val="MS PGothic"/>
        <family val="2"/>
        <charset val="128"/>
      </rPr>
      <t>定額法の減価償却費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月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</si>
  <si>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現在価値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</si>
  <si>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</si>
  <si>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</si>
  <si>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月間運用コスト</t>
    <phoneticPr fontId="13"/>
  </si>
  <si>
    <t>初期金額</t>
    <phoneticPr fontId="13"/>
  </si>
  <si>
    <t>前払い</t>
    <phoneticPr fontId="13"/>
  </si>
  <si>
    <t>ローン利率</t>
    <phoneticPr fontId="13"/>
  </si>
  <si>
    <r>
      <rPr>
        <b/>
        <sz val="10"/>
        <color theme="1"/>
        <rFont val="MS PGothic"/>
        <family val="2"/>
        <charset val="128"/>
      </rPr>
      <t>ローン期間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13"/>
  </si>
  <si>
    <t>ローン終了時の予想金額</t>
    <phoneticPr fontId="13"/>
  </si>
  <si>
    <r>
      <rPr>
        <b/>
        <sz val="10"/>
        <color theme="1"/>
        <rFont val="MS PGothic"/>
        <family val="2"/>
        <charset val="128"/>
      </rPr>
      <t>推定製品寿命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13"/>
  </si>
  <si>
    <r>
      <rPr>
        <b/>
        <sz val="10"/>
        <color theme="1"/>
        <rFont val="MS PGothic"/>
        <family val="2"/>
        <charset val="128"/>
      </rPr>
      <t>定額法の減価償却費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13"/>
  </si>
  <si>
    <r>
      <rPr>
        <b/>
        <sz val="10"/>
        <color theme="1"/>
        <rFont val="MS PGothic"/>
        <family val="2"/>
        <charset val="128"/>
      </rPr>
      <t>購入日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リース日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</si>
</sst>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10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6"/>
      <name val="Calibri"/>
      <family val="3"/>
      <charset val="128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8"/>
      <name val="Century Gothic"/>
      <family val="2"/>
    </font>
    <font>
      <i/>
      <sz val="10"/>
      <color theme="8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u/>
      <sz val="22"/>
      <color indexed="12"/>
      <name val="Century Gothic"/>
      <family val="2"/>
    </font>
    <font>
      <b/>
      <sz val="10"/>
      <color theme="1"/>
      <name val="Century 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88">
    <xf numFmtId="0" fontId="0" fillId="0" borderId="0" xfId="0"/>
    <xf numFmtId="0" fontId="9" fillId="5" borderId="9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vertical="center"/>
    </xf>
    <xf numFmtId="164" fontId="18" fillId="0" borderId="0" xfId="1" applyFont="1" applyFill="1" applyBorder="1" applyAlignment="1">
      <alignment horizontal="right" indent="1"/>
    </xf>
    <xf numFmtId="0" fontId="19" fillId="0" borderId="0" xfId="0" applyFont="1"/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4" fontId="6" fillId="0" borderId="1" xfId="1" applyFont="1" applyBorder="1" applyAlignment="1">
      <alignment horizontal="right" indent="1"/>
    </xf>
    <xf numFmtId="164" fontId="18" fillId="0" borderId="0" xfId="1" applyFont="1" applyBorder="1" applyAlignment="1">
      <alignment horizontal="right" indent="1"/>
    </xf>
    <xf numFmtId="166" fontId="18" fillId="0" borderId="0" xfId="0" applyNumberFormat="1" applyFont="1" applyAlignment="1">
      <alignment horizontal="right" indent="1"/>
    </xf>
    <xf numFmtId="0" fontId="1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vertical="center" wrapText="1" indent="1"/>
    </xf>
    <xf numFmtId="49" fontId="16" fillId="0" borderId="2" xfId="0" applyNumberFormat="1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1" fontId="16" fillId="0" borderId="2" xfId="0" applyNumberFormat="1" applyFont="1" applyBorder="1" applyAlignment="1">
      <alignment horizontal="left" vertical="center" wrapText="1" indent="1"/>
    </xf>
    <xf numFmtId="1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right" vertical="center" wrapText="1" indent="1"/>
    </xf>
    <xf numFmtId="10" fontId="16" fillId="0" borderId="2" xfId="0" applyNumberFormat="1" applyFont="1" applyBorder="1" applyAlignment="1">
      <alignment horizontal="right" vertical="center" wrapText="1" indent="1"/>
    </xf>
    <xf numFmtId="166" fontId="16" fillId="6" borderId="2" xfId="2" applyNumberFormat="1" applyFont="1" applyFill="1" applyBorder="1" applyAlignment="1">
      <alignment horizontal="right" vertical="center" wrapText="1" indent="1"/>
    </xf>
    <xf numFmtId="166" fontId="16" fillId="0" borderId="2" xfId="2" applyNumberFormat="1" applyFont="1" applyBorder="1" applyAlignment="1">
      <alignment horizontal="right" vertical="center" wrapText="1" indent="1"/>
    </xf>
    <xf numFmtId="166" fontId="16" fillId="6" borderId="2" xfId="0" applyNumberFormat="1" applyFont="1" applyFill="1" applyBorder="1" applyAlignment="1">
      <alignment horizontal="right" vertical="center" wrapText="1" indent="1"/>
    </xf>
    <xf numFmtId="166" fontId="16" fillId="6" borderId="3" xfId="2" applyNumberFormat="1" applyFont="1" applyFill="1" applyBorder="1" applyAlignment="1">
      <alignment horizontal="right" vertical="center" wrapText="1" indent="1"/>
    </xf>
    <xf numFmtId="49" fontId="16" fillId="6" borderId="4" xfId="0" applyNumberFormat="1" applyFont="1" applyFill="1" applyBorder="1" applyAlignment="1">
      <alignment horizontal="left" vertical="center" wrapText="1" indent="1"/>
    </xf>
    <xf numFmtId="49" fontId="16" fillId="6" borderId="2" xfId="0" applyNumberFormat="1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left" vertical="center" wrapText="1" indent="1"/>
    </xf>
    <xf numFmtId="1" fontId="16" fillId="6" borderId="2" xfId="0" applyNumberFormat="1" applyFont="1" applyFill="1" applyBorder="1" applyAlignment="1">
      <alignment horizontal="left" vertical="center" wrapText="1" indent="1"/>
    </xf>
    <xf numFmtId="1" fontId="16" fillId="6" borderId="2" xfId="0" applyNumberFormat="1" applyFont="1" applyFill="1" applyBorder="1" applyAlignment="1">
      <alignment horizontal="center" vertical="center" wrapText="1"/>
    </xf>
    <xf numFmtId="14" fontId="16" fillId="6" borderId="2" xfId="0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right" vertical="center" wrapText="1" indent="1"/>
    </xf>
    <xf numFmtId="49" fontId="16" fillId="6" borderId="7" xfId="0" applyNumberFormat="1" applyFont="1" applyFill="1" applyBorder="1" applyAlignment="1">
      <alignment horizontal="left" vertical="center" wrapText="1" indent="1"/>
    </xf>
    <xf numFmtId="49" fontId="16" fillId="6" borderId="11" xfId="0" applyNumberFormat="1" applyFont="1" applyFill="1" applyBorder="1" applyAlignment="1">
      <alignment horizontal="left" vertical="center" wrapText="1" indent="1"/>
    </xf>
    <xf numFmtId="0" fontId="16" fillId="6" borderId="11" xfId="0" applyFont="1" applyFill="1" applyBorder="1" applyAlignment="1">
      <alignment horizontal="left" vertical="center" wrapText="1" indent="1"/>
    </xf>
    <xf numFmtId="1" fontId="16" fillId="6" borderId="11" xfId="0" applyNumberFormat="1" applyFont="1" applyFill="1" applyBorder="1" applyAlignment="1">
      <alignment horizontal="left" vertical="center" wrapText="1" indent="1"/>
    </xf>
    <xf numFmtId="1" fontId="16" fillId="6" borderId="11" xfId="0" applyNumberFormat="1" applyFont="1" applyFill="1" applyBorder="1" applyAlignment="1">
      <alignment horizontal="center" vertical="center" wrapText="1"/>
    </xf>
    <xf numFmtId="14" fontId="16" fillId="6" borderId="11" xfId="0" applyNumberFormat="1" applyFont="1" applyFill="1" applyBorder="1" applyAlignment="1">
      <alignment horizontal="center" vertical="center" wrapText="1"/>
    </xf>
    <xf numFmtId="166" fontId="16" fillId="6" borderId="11" xfId="0" applyNumberFormat="1" applyFont="1" applyFill="1" applyBorder="1" applyAlignment="1">
      <alignment horizontal="right" vertical="center" wrapText="1" indent="1"/>
    </xf>
    <xf numFmtId="10" fontId="16" fillId="6" borderId="11" xfId="0" applyNumberFormat="1" applyFont="1" applyFill="1" applyBorder="1" applyAlignment="1">
      <alignment horizontal="right" vertical="center" wrapText="1" indent="1"/>
    </xf>
    <xf numFmtId="166" fontId="16" fillId="6" borderId="11" xfId="2" applyNumberFormat="1" applyFont="1" applyFill="1" applyBorder="1" applyAlignment="1">
      <alignment horizontal="right" vertical="center" wrapText="1" indent="1"/>
    </xf>
    <xf numFmtId="0" fontId="21" fillId="0" borderId="0" xfId="0" applyFont="1"/>
    <xf numFmtId="49" fontId="22" fillId="2" borderId="0" xfId="0" applyNumberFormat="1" applyFont="1" applyFill="1" applyAlignment="1">
      <alignment wrapText="1"/>
    </xf>
    <xf numFmtId="0" fontId="22" fillId="2" borderId="0" xfId="0" applyFont="1" applyFill="1" applyAlignment="1">
      <alignment horizontal="left" wrapText="1"/>
    </xf>
    <xf numFmtId="1" fontId="22" fillId="2" borderId="0" xfId="0" applyNumberFormat="1" applyFont="1" applyFill="1" applyAlignment="1">
      <alignment horizontal="left" wrapText="1"/>
    </xf>
    <xf numFmtId="1" fontId="22" fillId="2" borderId="0" xfId="0" applyNumberFormat="1" applyFont="1" applyFill="1" applyAlignment="1">
      <alignment horizontal="center" wrapText="1"/>
    </xf>
    <xf numFmtId="14" fontId="22" fillId="2" borderId="0" xfId="0" applyNumberFormat="1" applyFont="1" applyFill="1" applyAlignment="1">
      <alignment horizontal="center" wrapText="1"/>
    </xf>
    <xf numFmtId="166" fontId="22" fillId="2" borderId="0" xfId="0" applyNumberFormat="1" applyFont="1" applyFill="1" applyAlignment="1">
      <alignment horizontal="right" wrapText="1"/>
    </xf>
    <xf numFmtId="10" fontId="22" fillId="2" borderId="0" xfId="0" applyNumberFormat="1" applyFont="1" applyFill="1" applyAlignment="1">
      <alignment horizontal="center" wrapText="1"/>
    </xf>
    <xf numFmtId="166" fontId="22" fillId="2" borderId="0" xfId="2" applyNumberFormat="1" applyFont="1" applyFill="1" applyBorder="1" applyAlignment="1">
      <alignment horizontal="right" wrapText="1" indent="1"/>
    </xf>
    <xf numFmtId="0" fontId="21" fillId="2" borderId="0" xfId="0" applyFont="1" applyFill="1"/>
    <xf numFmtId="0" fontId="23" fillId="0" borderId="0" xfId="3" applyFont="1" applyFill="1" applyAlignment="1" applyProtection="1">
      <alignment vertic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2" fillId="0" borderId="0" xfId="4" applyFont="1"/>
    <xf numFmtId="0" fontId="21" fillId="0" borderId="12" xfId="4" applyFont="1" applyBorder="1" applyAlignment="1">
      <alignment horizontal="left" vertical="center" wrapText="1" indent="2"/>
    </xf>
    <xf numFmtId="0" fontId="24" fillId="5" borderId="9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5" fillId="7" borderId="14" xfId="3" applyFont="1" applyFill="1" applyBorder="1" applyAlignment="1" applyProtection="1">
      <alignment horizontal="center" vertical="center"/>
    </xf>
    <xf numFmtId="0" fontId="5" fillId="7" borderId="15" xfId="3" applyFont="1" applyFill="1" applyBorder="1" applyAlignment="1" applyProtection="1">
      <alignment horizontal="center" vertical="center"/>
    </xf>
    <xf numFmtId="0" fontId="5" fillId="7" borderId="16" xfId="3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>
      <alignment horizontal="left" vertical="center" indent="1"/>
    </xf>
    <xf numFmtId="0" fontId="17" fillId="3" borderId="6" xfId="0" applyFont="1" applyFill="1" applyBorder="1" applyAlignment="1">
      <alignment horizontal="left" vertical="center" inden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1496646</xdr:colOff>
      <xdr:row>0</xdr:row>
      <xdr:rowOff>28575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0D498-6BE6-42EE-8017-6747E164765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36046" y="2857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アイテム番号" dataDxfId="21"/>
    <tableColumn id="12" xr3:uid="{00000000-0010-0000-0000-00000C000000}" name="名前" dataDxfId="20"/>
    <tableColumn id="15" xr3:uid="{00000000-0010-0000-0000-00000F000000}" name=" 説明" dataDxfId="19"/>
    <tableColumn id="2" xr3:uid="{00000000-0010-0000-0000-000002000000}" name="タイプ" dataDxfId="18"/>
    <tableColumn id="21" xr3:uid="{00000000-0010-0000-0000-000015000000}" name="備考" dataDxfId="17"/>
    <tableColumn id="3" xr3:uid="{00000000-0010-0000-0000-000003000000}" name="部門" dataDxfId="16"/>
    <tableColumn id="13" xr3:uid="{00000000-0010-0000-0000-00000D000000}" name="スペース" dataDxfId="15"/>
    <tableColumn id="26" xr3:uid="{00000000-0010-0000-0000-00001A000000}" name="状態" dataDxfId="14"/>
    <tableColumn id="25" xr3:uid="{00000000-0010-0000-0000-000019000000}" name="ベンダー" dataDxfId="13"/>
    <tableColumn id="24" xr3:uid="{00000000-0010-0000-0000-000018000000}" name="推定製品寿命 (年)" dataDxfId="12"/>
    <tableColumn id="4" xr3:uid="{00000000-0010-0000-0000-000004000000}" name="購入日/リース日" dataDxfId="11"/>
    <tableColumn id="6" xr3:uid="{00000000-0010-0000-0000-000006000000}" name="初期金額" dataDxfId="10"/>
    <tableColumn id="5" xr3:uid="{00000000-0010-0000-0000-000005000000}" name="前払い" dataDxfId="9"/>
    <tableColumn id="16" xr3:uid="{00000000-0010-0000-0000-000010000000}" name="ローン期間 (年)" dataDxfId="8"/>
    <tableColumn id="7" xr3:uid="{00000000-0010-0000-0000-000007000000}" name="ローン利率" dataDxfId="7"/>
    <tableColumn id="8" xr3:uid="{00000000-0010-0000-0000-000008000000}" name="月間支払額" dataDxfId="6"/>
    <tableColumn id="17" xr3:uid="{00000000-0010-0000-0000-000011000000}" name="月間運用コスト" dataDxfId="5"/>
    <tableColumn id="10" xr3:uid="{00000000-0010-0000-0000-00000A000000}" name="月間総コスト" dataDxfId="4"/>
    <tableColumn id="11" xr3:uid="{00000000-0010-0000-0000-00000B000000}" name="ローン終了時の予想金額" dataDxfId="3"/>
    <tableColumn id="18" xr3:uid="{00000000-0010-0000-0000-000012000000}" name="定額法の減価償却費 (年)" dataDxfId="2"/>
    <tableColumn id="19" xr3:uid="{00000000-0010-0000-0000-000013000000}" name="定額法の減価償却費 (月)" dataDxfId="1"/>
    <tableColumn id="14" xr3:uid="{00000000-0010-0000-0000-00000E000000}" name="現在価値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topLeftCell="P1" zoomScaleNormal="100" zoomScalePageLayoutView="75" workbookViewId="0">
      <pane ySplit="1" topLeftCell="A2" activePane="bottomLeft" state="frozen"/>
      <selection pane="bottomLeft" activeCell="F7" sqref="F7:F40"/>
    </sheetView>
  </sheetViews>
  <sheetFormatPr defaultColWidth="10.75" defaultRowHeight="16"/>
  <cols>
    <col min="1" max="1" width="3.08203125" style="51" customWidth="1"/>
    <col min="2" max="2" width="12.4140625" style="51" customWidth="1"/>
    <col min="3" max="3" width="13.08203125" style="51" customWidth="1"/>
    <col min="4" max="4" width="29" style="51" customWidth="1"/>
    <col min="5" max="5" width="17.08203125" style="51" customWidth="1"/>
    <col min="6" max="6" width="24.58203125" style="51" customWidth="1"/>
    <col min="7" max="7" width="17.08203125" style="51" customWidth="1"/>
    <col min="8" max="8" width="14.4140625" style="51" customWidth="1"/>
    <col min="9" max="9" width="16.08203125" style="51" bestFit="1" customWidth="1"/>
    <col min="10" max="10" width="14.58203125" style="62" customWidth="1"/>
    <col min="11" max="11" width="15.75" style="62" customWidth="1"/>
    <col min="12" max="12" width="13.58203125" style="51" customWidth="1"/>
    <col min="13" max="13" width="14.58203125" style="62" customWidth="1"/>
    <col min="14" max="14" width="12.75" style="51" customWidth="1"/>
    <col min="15" max="15" width="14" style="51" customWidth="1"/>
    <col min="16" max="16" width="11.58203125" style="51" customWidth="1"/>
    <col min="17" max="18" width="13.4140625" style="51" customWidth="1"/>
    <col min="19" max="19" width="14.58203125" style="62" customWidth="1"/>
    <col min="20" max="20" width="18.58203125" style="63" customWidth="1"/>
    <col min="21" max="21" width="20.08203125" style="63" customWidth="1"/>
    <col min="22" max="22" width="18.9140625" style="63" customWidth="1"/>
    <col min="23" max="23" width="15.4140625" style="51" customWidth="1"/>
    <col min="24" max="24" width="3.08203125" style="51" customWidth="1"/>
    <col min="25" max="16384" width="10.75" style="51"/>
  </cols>
  <sheetData>
    <row r="1" spans="2:23" s="2" customFormat="1" ht="45" customHeight="1">
      <c r="B1" s="75" t="s">
        <v>0</v>
      </c>
      <c r="C1" s="75"/>
      <c r="D1" s="75"/>
      <c r="E1" s="75"/>
      <c r="F1" s="75"/>
      <c r="G1" s="75"/>
      <c r="H1" s="75"/>
      <c r="I1" s="3"/>
      <c r="J1" s="3"/>
      <c r="K1" s="3"/>
      <c r="L1" s="3"/>
      <c r="M1" s="3"/>
      <c r="N1" s="4"/>
      <c r="O1" s="5"/>
      <c r="P1" s="5"/>
      <c r="Q1" s="3"/>
      <c r="R1" s="4"/>
      <c r="S1" s="5"/>
      <c r="T1" s="5"/>
      <c r="U1" s="5"/>
      <c r="V1" s="87"/>
      <c r="W1" s="87"/>
    </row>
    <row r="2" spans="2:23" s="6" customFormat="1" ht="30" customHeight="1">
      <c r="B2" s="71" t="s">
        <v>1</v>
      </c>
      <c r="C2" s="72"/>
      <c r="D2" s="72"/>
      <c r="E2" s="7"/>
      <c r="F2" s="7"/>
      <c r="G2" s="7"/>
      <c r="H2" s="7"/>
      <c r="I2" s="7"/>
      <c r="J2" s="8"/>
      <c r="K2" s="7"/>
      <c r="L2" s="7"/>
      <c r="M2" s="9"/>
      <c r="N2" s="10"/>
      <c r="O2" s="11"/>
      <c r="P2" s="11"/>
      <c r="Q2" s="9"/>
      <c r="R2" s="10"/>
      <c r="S2" s="11"/>
      <c r="T2" s="11"/>
      <c r="U2" s="11"/>
      <c r="V2" s="11"/>
      <c r="W2" s="7"/>
    </row>
    <row r="3" spans="2:23" s="6" customFormat="1" ht="18" customHeight="1">
      <c r="B3" s="12">
        <f ca="1">SUM(Table13[現在価値])</f>
        <v>0</v>
      </c>
      <c r="C3" s="73" t="s">
        <v>2</v>
      </c>
      <c r="D3" s="74"/>
      <c r="E3" s="7"/>
      <c r="F3" s="7"/>
      <c r="G3" s="7"/>
      <c r="H3" s="7"/>
      <c r="I3" s="7"/>
      <c r="J3" s="8"/>
      <c r="K3" s="7"/>
      <c r="L3" s="7"/>
      <c r="M3" s="13"/>
      <c r="N3" s="9"/>
      <c r="O3" s="9"/>
      <c r="P3" s="9"/>
      <c r="Q3" s="9"/>
      <c r="R3" s="10"/>
      <c r="S3" s="11"/>
      <c r="T3" s="11"/>
      <c r="U3" s="11"/>
      <c r="V3" s="11"/>
      <c r="W3" s="7"/>
    </row>
    <row r="4" spans="2:23" s="6" customFormat="1" ht="8.15" customHeight="1">
      <c r="B4" s="7"/>
      <c r="C4" s="7"/>
      <c r="D4" s="7"/>
      <c r="E4" s="7"/>
      <c r="F4" s="7"/>
      <c r="G4" s="7"/>
      <c r="H4" s="7"/>
      <c r="I4" s="10"/>
      <c r="J4" s="14"/>
      <c r="K4" s="14"/>
      <c r="L4" s="7"/>
      <c r="M4" s="14"/>
      <c r="N4" s="10"/>
      <c r="O4" s="7"/>
      <c r="P4" s="10"/>
      <c r="Q4" s="10"/>
      <c r="R4" s="10"/>
      <c r="S4" s="11"/>
      <c r="T4" s="11"/>
      <c r="U4" s="11"/>
      <c r="V4" s="11"/>
      <c r="W4" s="7"/>
    </row>
    <row r="5" spans="2:23" s="6" customFormat="1" ht="22" customHeight="1">
      <c r="B5" s="78" t="s">
        <v>3</v>
      </c>
      <c r="C5" s="79"/>
      <c r="D5" s="79"/>
      <c r="E5" s="79"/>
      <c r="F5" s="80"/>
      <c r="G5" s="76" t="s">
        <v>4</v>
      </c>
      <c r="H5" s="77"/>
      <c r="I5" s="81" t="s">
        <v>5</v>
      </c>
      <c r="J5" s="82"/>
      <c r="K5" s="83"/>
      <c r="L5" s="84" t="s">
        <v>6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</row>
    <row r="6" spans="2:23" s="15" customFormat="1" ht="50.15" customHeight="1">
      <c r="B6" s="16" t="s">
        <v>7</v>
      </c>
      <c r="C6" s="17" t="s">
        <v>8</v>
      </c>
      <c r="D6" s="17" t="s">
        <v>9</v>
      </c>
      <c r="E6" s="17" t="s">
        <v>10</v>
      </c>
      <c r="F6" s="17" t="s">
        <v>11</v>
      </c>
      <c r="G6" s="18" t="s">
        <v>12</v>
      </c>
      <c r="H6" s="18" t="s">
        <v>13</v>
      </c>
      <c r="I6" s="19" t="s">
        <v>14</v>
      </c>
      <c r="J6" s="19" t="s">
        <v>15</v>
      </c>
      <c r="K6" s="67" t="s">
        <v>28</v>
      </c>
      <c r="L6" s="66" t="s">
        <v>30</v>
      </c>
      <c r="M6" s="1" t="s">
        <v>23</v>
      </c>
      <c r="N6" s="1" t="s">
        <v>24</v>
      </c>
      <c r="O6" s="66" t="s">
        <v>26</v>
      </c>
      <c r="P6" s="1" t="s">
        <v>25</v>
      </c>
      <c r="Q6" s="20" t="s">
        <v>16</v>
      </c>
      <c r="R6" s="1" t="s">
        <v>22</v>
      </c>
      <c r="S6" s="21" t="s">
        <v>17</v>
      </c>
      <c r="T6" s="1" t="s">
        <v>27</v>
      </c>
      <c r="U6" s="66" t="s">
        <v>29</v>
      </c>
      <c r="V6" s="20" t="s">
        <v>18</v>
      </c>
      <c r="W6" s="22" t="s">
        <v>19</v>
      </c>
    </row>
    <row r="7" spans="2:23" s="6" customFormat="1" ht="18" customHeight="1">
      <c r="B7" s="23"/>
      <c r="C7" s="24"/>
      <c r="D7" s="24"/>
      <c r="E7" s="24"/>
      <c r="F7" s="24"/>
      <c r="G7" s="24"/>
      <c r="H7" s="24"/>
      <c r="I7" s="25"/>
      <c r="J7" s="26"/>
      <c r="K7" s="27"/>
      <c r="L7" s="28"/>
      <c r="M7" s="29"/>
      <c r="N7" s="29"/>
      <c r="O7" s="27"/>
      <c r="P7" s="30"/>
      <c r="Q7" s="31">
        <v>0</v>
      </c>
      <c r="R7" s="32"/>
      <c r="S7" s="33">
        <v>0</v>
      </c>
      <c r="T7" s="32"/>
      <c r="U7" s="31">
        <v>0</v>
      </c>
      <c r="V7" s="31">
        <v>0</v>
      </c>
      <c r="W7" s="34">
        <v>0</v>
      </c>
    </row>
    <row r="8" spans="2:23" s="6" customFormat="1" ht="18" customHeight="1">
      <c r="B8" s="35"/>
      <c r="C8" s="36"/>
      <c r="D8" s="36"/>
      <c r="E8" s="36"/>
      <c r="F8" s="36"/>
      <c r="G8" s="36"/>
      <c r="H8" s="36"/>
      <c r="I8" s="37"/>
      <c r="J8" s="38"/>
      <c r="K8" s="39"/>
      <c r="L8" s="40"/>
      <c r="M8" s="33"/>
      <c r="N8" s="33"/>
      <c r="O8" s="39"/>
      <c r="P8" s="41"/>
      <c r="Q8" s="31">
        <v>0</v>
      </c>
      <c r="R8" s="31"/>
      <c r="S8" s="33">
        <v>0</v>
      </c>
      <c r="T8" s="31"/>
      <c r="U8" s="31">
        <v>0</v>
      </c>
      <c r="V8" s="31">
        <v>0</v>
      </c>
      <c r="W8" s="34">
        <v>0</v>
      </c>
    </row>
    <row r="9" spans="2:23" s="6" customFormat="1" ht="18" customHeight="1">
      <c r="B9" s="23"/>
      <c r="C9" s="24"/>
      <c r="D9" s="24"/>
      <c r="E9" s="24"/>
      <c r="F9" s="24"/>
      <c r="G9" s="24"/>
      <c r="H9" s="24"/>
      <c r="I9" s="25"/>
      <c r="J9" s="26"/>
      <c r="K9" s="27"/>
      <c r="L9" s="28"/>
      <c r="M9" s="29"/>
      <c r="N9" s="29"/>
      <c r="O9" s="27"/>
      <c r="P9" s="30"/>
      <c r="Q9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9" s="32"/>
      <c r="S9" s="31">
        <f>SUM(Table13[[#This Row],[月間支払額]],Table13[[#This Row],[月間運用コスト]])</f>
        <v>0</v>
      </c>
      <c r="T9" s="32"/>
      <c r="U9" s="31">
        <f>IFERROR(IF(Table13[[#This Row],[初期金額]]&gt;0,SLN(Table13[[#This Row],[初期金額]],Table13[[#This Row],[ローン終了時の予想金額]],Table13[[#This Row],[推定製品寿命 (年)]]),0),0)</f>
        <v>0</v>
      </c>
      <c r="V9" s="31">
        <f>IFERROR(Table13[[#This Row],[定額法の減価償却費 (年)]]/12,0)</f>
        <v>0</v>
      </c>
      <c r="W9" s="34">
        <f ca="1">IFERROR(Table13[[#This Row],[初期金額]]-(Table13[[#This Row],[定額法の減価償却費 (年)]]*((TODAY()-Table13[[#This Row],[購入日/リース日]])/365)),0)</f>
        <v>0</v>
      </c>
    </row>
    <row r="10" spans="2:23" s="6" customFormat="1" ht="18" customHeight="1">
      <c r="B10" s="35"/>
      <c r="C10" s="36"/>
      <c r="D10" s="36"/>
      <c r="E10" s="36"/>
      <c r="F10" s="36"/>
      <c r="G10" s="36"/>
      <c r="H10" s="36"/>
      <c r="I10" s="37"/>
      <c r="J10" s="38"/>
      <c r="K10" s="39"/>
      <c r="L10" s="40"/>
      <c r="M10" s="33"/>
      <c r="N10" s="33"/>
      <c r="O10" s="39"/>
      <c r="P10" s="41"/>
      <c r="Q10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0" s="31"/>
      <c r="S10" s="31">
        <f>SUM(Table13[[#This Row],[月間支払額]],Table13[[#This Row],[月間運用コスト]])</f>
        <v>0</v>
      </c>
      <c r="T10" s="31"/>
      <c r="U10" s="31">
        <f>IFERROR(IF(Table13[[#This Row],[初期金額]]&gt;0,SLN(Table13[[#This Row],[初期金額]],Table13[[#This Row],[ローン終了時の予想金額]],Table13[[#This Row],[推定製品寿命 (年)]]),0),0)</f>
        <v>0</v>
      </c>
      <c r="V10" s="31">
        <f>IFERROR(Table13[[#This Row],[定額法の減価償却費 (年)]]/12,0)</f>
        <v>0</v>
      </c>
      <c r="W10" s="34">
        <f ca="1">IFERROR(Table13[[#This Row],[初期金額]]-(Table13[[#This Row],[定額法の減価償却費 (年)]]*((TODAY()-Table13[[#This Row],[購入日/リース日]])/365)),0)</f>
        <v>0</v>
      </c>
    </row>
    <row r="11" spans="2:23" s="6" customFormat="1" ht="18" customHeight="1">
      <c r="B11" s="23"/>
      <c r="C11" s="24"/>
      <c r="D11" s="24"/>
      <c r="E11" s="24"/>
      <c r="F11" s="24"/>
      <c r="G11" s="24"/>
      <c r="H11" s="24"/>
      <c r="I11" s="25"/>
      <c r="J11" s="26"/>
      <c r="K11" s="27"/>
      <c r="L11" s="28"/>
      <c r="M11" s="29"/>
      <c r="N11" s="29"/>
      <c r="O11" s="27"/>
      <c r="P11" s="30"/>
      <c r="Q11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1" s="32"/>
      <c r="S11" s="31">
        <f>SUM(Table13[[#This Row],[月間支払額]],Table13[[#This Row],[月間運用コスト]])</f>
        <v>0</v>
      </c>
      <c r="T11" s="32"/>
      <c r="U11" s="31">
        <f>IFERROR(IF(Table13[[#This Row],[初期金額]]&gt;0,SLN(Table13[[#This Row],[初期金額]],Table13[[#This Row],[ローン終了時の予想金額]],Table13[[#This Row],[推定製品寿命 (年)]]),0),0)</f>
        <v>0</v>
      </c>
      <c r="V11" s="31">
        <f>IFERROR(Table13[[#This Row],[定額法の減価償却費 (年)]]/12,0)</f>
        <v>0</v>
      </c>
      <c r="W11" s="34">
        <f ca="1">IFERROR(Table13[[#This Row],[初期金額]]-(Table13[[#This Row],[定額法の減価償却費 (年)]]*((TODAY()-Table13[[#This Row],[購入日/リース日]])/365)),0)</f>
        <v>0</v>
      </c>
    </row>
    <row r="12" spans="2:23" s="6" customFormat="1" ht="18" customHeight="1">
      <c r="B12" s="35"/>
      <c r="C12" s="36"/>
      <c r="D12" s="36"/>
      <c r="E12" s="36"/>
      <c r="F12" s="36"/>
      <c r="G12" s="36"/>
      <c r="H12" s="36"/>
      <c r="I12" s="37"/>
      <c r="J12" s="38"/>
      <c r="K12" s="39"/>
      <c r="L12" s="40"/>
      <c r="M12" s="33"/>
      <c r="N12" s="33"/>
      <c r="O12" s="39"/>
      <c r="P12" s="41"/>
      <c r="Q12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2" s="31"/>
      <c r="S12" s="31">
        <f>SUM(Table13[[#This Row],[月間支払額]],Table13[[#This Row],[月間運用コスト]])</f>
        <v>0</v>
      </c>
      <c r="T12" s="31"/>
      <c r="U12" s="31">
        <f>IFERROR(IF(Table13[[#This Row],[初期金額]]&gt;0,SLN(Table13[[#This Row],[初期金額]],Table13[[#This Row],[ローン終了時の予想金額]],Table13[[#This Row],[推定製品寿命 (年)]]),0),0)</f>
        <v>0</v>
      </c>
      <c r="V12" s="31">
        <f>IFERROR(Table13[[#This Row],[定額法の減価償却費 (年)]]/12,0)</f>
        <v>0</v>
      </c>
      <c r="W12" s="34">
        <f ca="1">IFERROR(Table13[[#This Row],[初期金額]]-(Table13[[#This Row],[定額法の減価償却費 (年)]]*((TODAY()-Table13[[#This Row],[購入日/リース日]])/365)),0)</f>
        <v>0</v>
      </c>
    </row>
    <row r="13" spans="2:23" s="6" customFormat="1" ht="18" customHeight="1">
      <c r="B13" s="23"/>
      <c r="C13" s="24"/>
      <c r="D13" s="24"/>
      <c r="E13" s="24"/>
      <c r="F13" s="24"/>
      <c r="G13" s="24"/>
      <c r="H13" s="24"/>
      <c r="I13" s="25"/>
      <c r="J13" s="26"/>
      <c r="K13" s="27"/>
      <c r="L13" s="28"/>
      <c r="M13" s="29"/>
      <c r="N13" s="29"/>
      <c r="O13" s="27"/>
      <c r="P13" s="30"/>
      <c r="Q13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3" s="32"/>
      <c r="S13" s="31">
        <f>SUM(Table13[[#This Row],[月間支払額]],Table13[[#This Row],[月間運用コスト]])</f>
        <v>0</v>
      </c>
      <c r="T13" s="32"/>
      <c r="U13" s="31">
        <f>IFERROR(IF(Table13[[#This Row],[初期金額]]&gt;0,SLN(Table13[[#This Row],[初期金額]],Table13[[#This Row],[ローン終了時の予想金額]],Table13[[#This Row],[推定製品寿命 (年)]]),0),0)</f>
        <v>0</v>
      </c>
      <c r="V13" s="31">
        <f>IFERROR(Table13[[#This Row],[定額法の減価償却費 (年)]]/12,0)</f>
        <v>0</v>
      </c>
      <c r="W13" s="34">
        <f ca="1">IFERROR(Table13[[#This Row],[初期金額]]-(Table13[[#This Row],[定額法の減価償却費 (年)]]*((TODAY()-Table13[[#This Row],[購入日/リース日]])/365)),0)</f>
        <v>0</v>
      </c>
    </row>
    <row r="14" spans="2:23" s="6" customFormat="1" ht="18" customHeight="1">
      <c r="B14" s="35"/>
      <c r="C14" s="36"/>
      <c r="D14" s="36"/>
      <c r="E14" s="36"/>
      <c r="F14" s="36"/>
      <c r="G14" s="36"/>
      <c r="H14" s="36"/>
      <c r="I14" s="37"/>
      <c r="J14" s="38"/>
      <c r="K14" s="39"/>
      <c r="L14" s="40"/>
      <c r="M14" s="33"/>
      <c r="N14" s="33"/>
      <c r="O14" s="39"/>
      <c r="P14" s="41"/>
      <c r="Q14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4" s="31"/>
      <c r="S14" s="31">
        <f>SUM(Table13[[#This Row],[月間支払額]],Table13[[#This Row],[月間運用コスト]])</f>
        <v>0</v>
      </c>
      <c r="T14" s="31"/>
      <c r="U14" s="31">
        <f>IFERROR(IF(Table13[[#This Row],[初期金額]]&gt;0,SLN(Table13[[#This Row],[初期金額]],Table13[[#This Row],[ローン終了時の予想金額]],Table13[[#This Row],[推定製品寿命 (年)]]),0),0)</f>
        <v>0</v>
      </c>
      <c r="V14" s="31">
        <f>IFERROR(Table13[[#This Row],[定額法の減価償却費 (年)]]/12,0)</f>
        <v>0</v>
      </c>
      <c r="W14" s="34">
        <f ca="1">IFERROR(Table13[[#This Row],[初期金額]]-(Table13[[#This Row],[定額法の減価償却費 (年)]]*((TODAY()-Table13[[#This Row],[購入日/リース日]])/365)),0)</f>
        <v>0</v>
      </c>
    </row>
    <row r="15" spans="2:23" s="6" customFormat="1" ht="18" customHeight="1">
      <c r="B15" s="23"/>
      <c r="C15" s="24"/>
      <c r="D15" s="24"/>
      <c r="E15" s="24"/>
      <c r="F15" s="24"/>
      <c r="G15" s="24"/>
      <c r="H15" s="24"/>
      <c r="I15" s="25"/>
      <c r="J15" s="26"/>
      <c r="K15" s="27"/>
      <c r="L15" s="28"/>
      <c r="M15" s="29"/>
      <c r="N15" s="29"/>
      <c r="O15" s="27"/>
      <c r="P15" s="30"/>
      <c r="Q15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5" s="32"/>
      <c r="S15" s="31">
        <f>SUM(Table13[[#This Row],[月間支払額]],Table13[[#This Row],[月間運用コスト]])</f>
        <v>0</v>
      </c>
      <c r="T15" s="32"/>
      <c r="U15" s="31">
        <f>IFERROR(IF(Table13[[#This Row],[初期金額]]&gt;0,SLN(Table13[[#This Row],[初期金額]],Table13[[#This Row],[ローン終了時の予想金額]],Table13[[#This Row],[推定製品寿命 (年)]]),0),0)</f>
        <v>0</v>
      </c>
      <c r="V15" s="31">
        <f>IFERROR(Table13[[#This Row],[定額法の減価償却費 (年)]]/12,0)</f>
        <v>0</v>
      </c>
      <c r="W15" s="34">
        <f ca="1">IFERROR(Table13[[#This Row],[初期金額]]-(Table13[[#This Row],[定額法の減価償却費 (年)]]*((TODAY()-Table13[[#This Row],[購入日/リース日]])/365)),0)</f>
        <v>0</v>
      </c>
    </row>
    <row r="16" spans="2:23" s="6" customFormat="1" ht="18" customHeight="1">
      <c r="B16" s="35"/>
      <c r="C16" s="36"/>
      <c r="D16" s="36"/>
      <c r="E16" s="36"/>
      <c r="F16" s="36"/>
      <c r="G16" s="36"/>
      <c r="H16" s="36"/>
      <c r="I16" s="37"/>
      <c r="J16" s="38"/>
      <c r="K16" s="39"/>
      <c r="L16" s="40"/>
      <c r="M16" s="33"/>
      <c r="N16" s="33"/>
      <c r="O16" s="39"/>
      <c r="P16" s="41"/>
      <c r="Q16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6" s="31"/>
      <c r="S16" s="31">
        <f>SUM(Table13[[#This Row],[月間支払額]],Table13[[#This Row],[月間運用コスト]])</f>
        <v>0</v>
      </c>
      <c r="T16" s="31"/>
      <c r="U16" s="31">
        <f>IFERROR(IF(Table13[[#This Row],[初期金額]]&gt;0,SLN(Table13[[#This Row],[初期金額]],Table13[[#This Row],[ローン終了時の予想金額]],Table13[[#This Row],[推定製品寿命 (年)]]),0),0)</f>
        <v>0</v>
      </c>
      <c r="V16" s="31">
        <f>IFERROR(Table13[[#This Row],[定額法の減価償却費 (年)]]/12,0)</f>
        <v>0</v>
      </c>
      <c r="W16" s="34">
        <f ca="1">IFERROR(Table13[[#This Row],[初期金額]]-(Table13[[#This Row],[定額法の減価償却費 (年)]]*((TODAY()-Table13[[#This Row],[購入日/リース日]])/365)),0)</f>
        <v>0</v>
      </c>
    </row>
    <row r="17" spans="2:23" s="6" customFormat="1" ht="18" customHeight="1">
      <c r="B17" s="23"/>
      <c r="C17" s="24"/>
      <c r="D17" s="24"/>
      <c r="E17" s="24"/>
      <c r="F17" s="24"/>
      <c r="G17" s="24"/>
      <c r="H17" s="24"/>
      <c r="I17" s="25"/>
      <c r="J17" s="26"/>
      <c r="K17" s="27"/>
      <c r="L17" s="28"/>
      <c r="M17" s="29"/>
      <c r="N17" s="29"/>
      <c r="O17" s="27"/>
      <c r="P17" s="30"/>
      <c r="Q17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7" s="32"/>
      <c r="S17" s="31">
        <f>SUM(Table13[[#This Row],[月間支払額]],Table13[[#This Row],[月間運用コスト]])</f>
        <v>0</v>
      </c>
      <c r="T17" s="32"/>
      <c r="U17" s="31">
        <f>IFERROR(IF(Table13[[#This Row],[初期金額]]&gt;0,SLN(Table13[[#This Row],[初期金額]],Table13[[#This Row],[ローン終了時の予想金額]],Table13[[#This Row],[推定製品寿命 (年)]]),0),0)</f>
        <v>0</v>
      </c>
      <c r="V17" s="31">
        <f>IFERROR(Table13[[#This Row],[定額法の減価償却費 (年)]]/12,0)</f>
        <v>0</v>
      </c>
      <c r="W17" s="34">
        <f ca="1">IFERROR(Table13[[#This Row],[初期金額]]-(Table13[[#This Row],[定額法の減価償却費 (年)]]*((TODAY()-Table13[[#This Row],[購入日/リース日]])/365)),0)</f>
        <v>0</v>
      </c>
    </row>
    <row r="18" spans="2:23" s="6" customFormat="1" ht="18" customHeight="1">
      <c r="B18" s="35"/>
      <c r="C18" s="36"/>
      <c r="D18" s="36"/>
      <c r="E18" s="36"/>
      <c r="F18" s="36"/>
      <c r="G18" s="36"/>
      <c r="H18" s="36"/>
      <c r="I18" s="37"/>
      <c r="J18" s="38"/>
      <c r="K18" s="39"/>
      <c r="L18" s="40"/>
      <c r="M18" s="33"/>
      <c r="N18" s="33"/>
      <c r="O18" s="39"/>
      <c r="P18" s="41"/>
      <c r="Q18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8" s="31"/>
      <c r="S18" s="31">
        <f>SUM(Table13[[#This Row],[月間支払額]],Table13[[#This Row],[月間運用コスト]])</f>
        <v>0</v>
      </c>
      <c r="T18" s="31"/>
      <c r="U18" s="31">
        <f>IFERROR(IF(Table13[[#This Row],[初期金額]]&gt;0,SLN(Table13[[#This Row],[初期金額]],Table13[[#This Row],[ローン終了時の予想金額]],Table13[[#This Row],[推定製品寿命 (年)]]),0),0)</f>
        <v>0</v>
      </c>
      <c r="V18" s="31">
        <f>IFERROR(Table13[[#This Row],[定額法の減価償却費 (年)]]/12,0)</f>
        <v>0</v>
      </c>
      <c r="W18" s="34">
        <f ca="1">IFERROR(Table13[[#This Row],[初期金額]]-(Table13[[#This Row],[定額法の減価償却費 (年)]]*((TODAY()-Table13[[#This Row],[購入日/リース日]])/365)),0)</f>
        <v>0</v>
      </c>
    </row>
    <row r="19" spans="2:23" s="6" customFormat="1" ht="18" customHeight="1">
      <c r="B19" s="23"/>
      <c r="C19" s="24"/>
      <c r="D19" s="24"/>
      <c r="E19" s="24"/>
      <c r="F19" s="24"/>
      <c r="G19" s="24"/>
      <c r="H19" s="24"/>
      <c r="I19" s="25"/>
      <c r="J19" s="26"/>
      <c r="K19" s="27"/>
      <c r="L19" s="28"/>
      <c r="M19" s="29"/>
      <c r="N19" s="29"/>
      <c r="O19" s="27"/>
      <c r="P19" s="30"/>
      <c r="Q19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19" s="32"/>
      <c r="S19" s="31">
        <f>SUM(Table13[[#This Row],[月間支払額]],Table13[[#This Row],[月間運用コスト]])</f>
        <v>0</v>
      </c>
      <c r="T19" s="32"/>
      <c r="U19" s="31">
        <f>IFERROR(IF(Table13[[#This Row],[初期金額]]&gt;0,SLN(Table13[[#This Row],[初期金額]],Table13[[#This Row],[ローン終了時の予想金額]],Table13[[#This Row],[推定製品寿命 (年)]]),0),0)</f>
        <v>0</v>
      </c>
      <c r="V19" s="31">
        <f>IFERROR(Table13[[#This Row],[定額法の減価償却費 (年)]]/12,0)</f>
        <v>0</v>
      </c>
      <c r="W19" s="34">
        <f ca="1">IFERROR(Table13[[#This Row],[初期金額]]-(Table13[[#This Row],[定額法の減価償却費 (年)]]*((TODAY()-Table13[[#This Row],[購入日/リース日]])/365)),0)</f>
        <v>0</v>
      </c>
    </row>
    <row r="20" spans="2:23" s="6" customFormat="1" ht="18" customHeight="1">
      <c r="B20" s="35"/>
      <c r="C20" s="36"/>
      <c r="D20" s="36"/>
      <c r="E20" s="36"/>
      <c r="F20" s="36"/>
      <c r="G20" s="36"/>
      <c r="H20" s="36"/>
      <c r="I20" s="37"/>
      <c r="J20" s="38"/>
      <c r="K20" s="39"/>
      <c r="L20" s="40"/>
      <c r="M20" s="33"/>
      <c r="N20" s="33"/>
      <c r="O20" s="39"/>
      <c r="P20" s="41"/>
      <c r="Q20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0" s="31"/>
      <c r="S20" s="31">
        <f>SUM(Table13[[#This Row],[月間支払額]],Table13[[#This Row],[月間運用コスト]])</f>
        <v>0</v>
      </c>
      <c r="T20" s="31"/>
      <c r="U20" s="31">
        <f>IFERROR(IF(Table13[[#This Row],[初期金額]]&gt;0,SLN(Table13[[#This Row],[初期金額]],Table13[[#This Row],[ローン終了時の予想金額]],Table13[[#This Row],[推定製品寿命 (年)]]),0),0)</f>
        <v>0</v>
      </c>
      <c r="V20" s="31">
        <f>IFERROR(Table13[[#This Row],[定額法の減価償却費 (年)]]/12,0)</f>
        <v>0</v>
      </c>
      <c r="W20" s="34">
        <f ca="1">IFERROR(Table13[[#This Row],[初期金額]]-(Table13[[#This Row],[定額法の減価償却費 (年)]]*((TODAY()-Table13[[#This Row],[購入日/リース日]])/365)),0)</f>
        <v>0</v>
      </c>
    </row>
    <row r="21" spans="2:23" s="6" customFormat="1" ht="18" customHeight="1">
      <c r="B21" s="23"/>
      <c r="C21" s="24"/>
      <c r="D21" s="24"/>
      <c r="E21" s="24"/>
      <c r="F21" s="24"/>
      <c r="G21" s="24"/>
      <c r="H21" s="24"/>
      <c r="I21" s="25"/>
      <c r="J21" s="26"/>
      <c r="K21" s="27"/>
      <c r="L21" s="28"/>
      <c r="M21" s="29"/>
      <c r="N21" s="29"/>
      <c r="O21" s="27"/>
      <c r="P21" s="30"/>
      <c r="Q21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1" s="32"/>
      <c r="S21" s="31">
        <f>SUM(Table13[[#This Row],[月間支払額]],Table13[[#This Row],[月間運用コスト]])</f>
        <v>0</v>
      </c>
      <c r="T21" s="32"/>
      <c r="U21" s="31">
        <f>IFERROR(IF(Table13[[#This Row],[初期金額]]&gt;0,SLN(Table13[[#This Row],[初期金額]],Table13[[#This Row],[ローン終了時の予想金額]],Table13[[#This Row],[推定製品寿命 (年)]]),0),0)</f>
        <v>0</v>
      </c>
      <c r="V21" s="31">
        <f>IFERROR(Table13[[#This Row],[定額法の減価償却費 (年)]]/12,0)</f>
        <v>0</v>
      </c>
      <c r="W21" s="34">
        <f ca="1">IFERROR(Table13[[#This Row],[初期金額]]-(Table13[[#This Row],[定額法の減価償却費 (年)]]*((TODAY()-Table13[[#This Row],[購入日/リース日]])/365)),0)</f>
        <v>0</v>
      </c>
    </row>
    <row r="22" spans="2:23" s="6" customFormat="1" ht="18" customHeight="1">
      <c r="B22" s="35"/>
      <c r="C22" s="36"/>
      <c r="D22" s="36"/>
      <c r="E22" s="36"/>
      <c r="F22" s="36"/>
      <c r="G22" s="36"/>
      <c r="H22" s="36"/>
      <c r="I22" s="37"/>
      <c r="J22" s="38"/>
      <c r="K22" s="39"/>
      <c r="L22" s="40"/>
      <c r="M22" s="33"/>
      <c r="N22" s="33"/>
      <c r="O22" s="39"/>
      <c r="P22" s="41"/>
      <c r="Q22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2" s="31"/>
      <c r="S22" s="31">
        <f>SUM(Table13[[#This Row],[月間支払額]],Table13[[#This Row],[月間運用コスト]])</f>
        <v>0</v>
      </c>
      <c r="T22" s="31"/>
      <c r="U22" s="31">
        <f>IFERROR(IF(Table13[[#This Row],[初期金額]]&gt;0,SLN(Table13[[#This Row],[初期金額]],Table13[[#This Row],[ローン終了時の予想金額]],Table13[[#This Row],[推定製品寿命 (年)]]),0),0)</f>
        <v>0</v>
      </c>
      <c r="V22" s="31">
        <f>IFERROR(Table13[[#This Row],[定額法の減価償却費 (年)]]/12,0)</f>
        <v>0</v>
      </c>
      <c r="W22" s="34">
        <f ca="1">IFERROR(Table13[[#This Row],[初期金額]]-(Table13[[#This Row],[定額法の減価償却費 (年)]]*((TODAY()-Table13[[#This Row],[購入日/リース日]])/365)),0)</f>
        <v>0</v>
      </c>
    </row>
    <row r="23" spans="2:23" s="6" customFormat="1" ht="18" customHeight="1">
      <c r="B23" s="23"/>
      <c r="C23" s="24"/>
      <c r="D23" s="24"/>
      <c r="E23" s="24"/>
      <c r="F23" s="24"/>
      <c r="G23" s="24"/>
      <c r="H23" s="24"/>
      <c r="I23" s="25"/>
      <c r="J23" s="26"/>
      <c r="K23" s="27"/>
      <c r="L23" s="28"/>
      <c r="M23" s="29"/>
      <c r="N23" s="29"/>
      <c r="O23" s="27"/>
      <c r="P23" s="30"/>
      <c r="Q23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3" s="32"/>
      <c r="S23" s="31">
        <f>SUM(Table13[[#This Row],[月間支払額]],Table13[[#This Row],[月間運用コスト]])</f>
        <v>0</v>
      </c>
      <c r="T23" s="32"/>
      <c r="U23" s="31">
        <f>IFERROR(IF(Table13[[#This Row],[初期金額]]&gt;0,SLN(Table13[[#This Row],[初期金額]],Table13[[#This Row],[ローン終了時の予想金額]],Table13[[#This Row],[推定製品寿命 (年)]]),0),0)</f>
        <v>0</v>
      </c>
      <c r="V23" s="31">
        <f>IFERROR(Table13[[#This Row],[定額法の減価償却費 (年)]]/12,0)</f>
        <v>0</v>
      </c>
      <c r="W23" s="34">
        <f ca="1">IFERROR(Table13[[#This Row],[初期金額]]-(Table13[[#This Row],[定額法の減価償却費 (年)]]*((TODAY()-Table13[[#This Row],[購入日/リース日]])/365)),0)</f>
        <v>0</v>
      </c>
    </row>
    <row r="24" spans="2:23" s="6" customFormat="1" ht="18" customHeight="1">
      <c r="B24" s="35"/>
      <c r="C24" s="36"/>
      <c r="D24" s="36"/>
      <c r="E24" s="36"/>
      <c r="F24" s="36"/>
      <c r="G24" s="36"/>
      <c r="H24" s="36"/>
      <c r="I24" s="37"/>
      <c r="J24" s="38"/>
      <c r="K24" s="39"/>
      <c r="L24" s="40"/>
      <c r="M24" s="33"/>
      <c r="N24" s="33"/>
      <c r="O24" s="39"/>
      <c r="P24" s="41"/>
      <c r="Q24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4" s="31"/>
      <c r="S24" s="31">
        <f>SUM(Table13[[#This Row],[月間支払額]],Table13[[#This Row],[月間運用コスト]])</f>
        <v>0</v>
      </c>
      <c r="T24" s="31"/>
      <c r="U24" s="31">
        <f>IFERROR(IF(Table13[[#This Row],[初期金額]]&gt;0,SLN(Table13[[#This Row],[初期金額]],Table13[[#This Row],[ローン終了時の予想金額]],Table13[[#This Row],[推定製品寿命 (年)]]),0),0)</f>
        <v>0</v>
      </c>
      <c r="V24" s="31">
        <f>IFERROR(Table13[[#This Row],[定額法の減価償却費 (年)]]/12,0)</f>
        <v>0</v>
      </c>
      <c r="W24" s="34">
        <f ca="1">IFERROR(Table13[[#This Row],[初期金額]]-(Table13[[#This Row],[定額法の減価償却費 (年)]]*((TODAY()-Table13[[#This Row],[購入日/リース日]])/365)),0)</f>
        <v>0</v>
      </c>
    </row>
    <row r="25" spans="2:23" s="6" customFormat="1" ht="18" customHeight="1">
      <c r="B25" s="23"/>
      <c r="C25" s="24"/>
      <c r="D25" s="24"/>
      <c r="E25" s="24"/>
      <c r="F25" s="24"/>
      <c r="G25" s="24"/>
      <c r="H25" s="24"/>
      <c r="I25" s="25"/>
      <c r="J25" s="26"/>
      <c r="K25" s="27"/>
      <c r="L25" s="28"/>
      <c r="M25" s="29"/>
      <c r="N25" s="29"/>
      <c r="O25" s="27"/>
      <c r="P25" s="30"/>
      <c r="Q25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5" s="32"/>
      <c r="S25" s="31">
        <f>SUM(Table13[[#This Row],[月間支払額]],Table13[[#This Row],[月間運用コスト]])</f>
        <v>0</v>
      </c>
      <c r="T25" s="32"/>
      <c r="U25" s="31">
        <f>IFERROR(IF(Table13[[#This Row],[初期金額]]&gt;0,SLN(Table13[[#This Row],[初期金額]],Table13[[#This Row],[ローン終了時の予想金額]],Table13[[#This Row],[推定製品寿命 (年)]]),0),0)</f>
        <v>0</v>
      </c>
      <c r="V25" s="31">
        <f>IFERROR(Table13[[#This Row],[定額法の減価償却費 (年)]]/12,0)</f>
        <v>0</v>
      </c>
      <c r="W25" s="34">
        <f ca="1">IFERROR(Table13[[#This Row],[初期金額]]-(Table13[[#This Row],[定額法の減価償却費 (年)]]*((TODAY()-Table13[[#This Row],[購入日/リース日]])/365)),0)</f>
        <v>0</v>
      </c>
    </row>
    <row r="26" spans="2:23" s="6" customFormat="1" ht="18" customHeight="1">
      <c r="B26" s="35"/>
      <c r="C26" s="36"/>
      <c r="D26" s="36"/>
      <c r="E26" s="36"/>
      <c r="F26" s="36"/>
      <c r="G26" s="36"/>
      <c r="H26" s="36"/>
      <c r="I26" s="37"/>
      <c r="J26" s="38"/>
      <c r="K26" s="39"/>
      <c r="L26" s="40"/>
      <c r="M26" s="33"/>
      <c r="N26" s="33"/>
      <c r="O26" s="39"/>
      <c r="P26" s="41"/>
      <c r="Q26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6" s="31"/>
      <c r="S26" s="31">
        <f>SUM(Table13[[#This Row],[月間支払額]],Table13[[#This Row],[月間運用コスト]])</f>
        <v>0</v>
      </c>
      <c r="T26" s="31"/>
      <c r="U26" s="31">
        <f>IFERROR(IF(Table13[[#This Row],[初期金額]]&gt;0,SLN(Table13[[#This Row],[初期金額]],Table13[[#This Row],[ローン終了時の予想金額]],Table13[[#This Row],[推定製品寿命 (年)]]),0),0)</f>
        <v>0</v>
      </c>
      <c r="V26" s="31">
        <f>IFERROR(Table13[[#This Row],[定額法の減価償却費 (年)]]/12,0)</f>
        <v>0</v>
      </c>
      <c r="W26" s="34">
        <f ca="1">IFERROR(Table13[[#This Row],[初期金額]]-(Table13[[#This Row],[定額法の減価償却費 (年)]]*((TODAY()-Table13[[#This Row],[購入日/リース日]])/365)),0)</f>
        <v>0</v>
      </c>
    </row>
    <row r="27" spans="2:23" s="6" customFormat="1" ht="18" customHeight="1">
      <c r="B27" s="23"/>
      <c r="C27" s="24"/>
      <c r="D27" s="24"/>
      <c r="E27" s="24"/>
      <c r="F27" s="24"/>
      <c r="G27" s="24"/>
      <c r="H27" s="24"/>
      <c r="I27" s="25"/>
      <c r="J27" s="26"/>
      <c r="K27" s="27"/>
      <c r="L27" s="28"/>
      <c r="M27" s="29"/>
      <c r="N27" s="29"/>
      <c r="O27" s="27"/>
      <c r="P27" s="30"/>
      <c r="Q27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7" s="32"/>
      <c r="S27" s="31">
        <f>SUM(Table13[[#This Row],[月間支払額]],Table13[[#This Row],[月間運用コスト]])</f>
        <v>0</v>
      </c>
      <c r="T27" s="32"/>
      <c r="U27" s="31">
        <f>IFERROR(IF(Table13[[#This Row],[初期金額]]&gt;0,SLN(Table13[[#This Row],[初期金額]],Table13[[#This Row],[ローン終了時の予想金額]],Table13[[#This Row],[推定製品寿命 (年)]]),0),0)</f>
        <v>0</v>
      </c>
      <c r="V27" s="31">
        <f>IFERROR(Table13[[#This Row],[定額法の減価償却費 (年)]]/12,0)</f>
        <v>0</v>
      </c>
      <c r="W27" s="34">
        <f ca="1">IFERROR(Table13[[#This Row],[初期金額]]-(Table13[[#This Row],[定額法の減価償却費 (年)]]*((TODAY()-Table13[[#This Row],[購入日/リース日]])/365)),0)</f>
        <v>0</v>
      </c>
    </row>
    <row r="28" spans="2:23" s="6" customFormat="1" ht="18" customHeight="1">
      <c r="B28" s="35"/>
      <c r="C28" s="36"/>
      <c r="D28" s="36"/>
      <c r="E28" s="36"/>
      <c r="F28" s="36"/>
      <c r="G28" s="36"/>
      <c r="H28" s="36"/>
      <c r="I28" s="37"/>
      <c r="J28" s="38"/>
      <c r="K28" s="39"/>
      <c r="L28" s="40"/>
      <c r="M28" s="33"/>
      <c r="N28" s="33"/>
      <c r="O28" s="39"/>
      <c r="P28" s="41"/>
      <c r="Q28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8" s="31"/>
      <c r="S28" s="31">
        <f>SUM(Table13[[#This Row],[月間支払額]],Table13[[#This Row],[月間運用コスト]])</f>
        <v>0</v>
      </c>
      <c r="T28" s="31"/>
      <c r="U28" s="31">
        <f>IFERROR(IF(Table13[[#This Row],[初期金額]]&gt;0,SLN(Table13[[#This Row],[初期金額]],Table13[[#This Row],[ローン終了時の予想金額]],Table13[[#This Row],[推定製品寿命 (年)]]),0),0)</f>
        <v>0</v>
      </c>
      <c r="V28" s="31">
        <f>IFERROR(Table13[[#This Row],[定額法の減価償却費 (年)]]/12,0)</f>
        <v>0</v>
      </c>
      <c r="W28" s="34">
        <f ca="1">IFERROR(Table13[[#This Row],[初期金額]]-(Table13[[#This Row],[定額法の減価償却費 (年)]]*((TODAY()-Table13[[#This Row],[購入日/リース日]])/365)),0)</f>
        <v>0</v>
      </c>
    </row>
    <row r="29" spans="2:23" s="6" customFormat="1" ht="18" customHeight="1">
      <c r="B29" s="23"/>
      <c r="C29" s="24"/>
      <c r="D29" s="24"/>
      <c r="E29" s="24"/>
      <c r="F29" s="24"/>
      <c r="G29" s="24"/>
      <c r="H29" s="24"/>
      <c r="I29" s="25"/>
      <c r="J29" s="26"/>
      <c r="K29" s="27"/>
      <c r="L29" s="28"/>
      <c r="M29" s="29"/>
      <c r="N29" s="29"/>
      <c r="O29" s="27"/>
      <c r="P29" s="30"/>
      <c r="Q29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29" s="32"/>
      <c r="S29" s="31">
        <f>SUM(Table13[[#This Row],[月間支払額]],Table13[[#This Row],[月間運用コスト]])</f>
        <v>0</v>
      </c>
      <c r="T29" s="32"/>
      <c r="U29" s="31">
        <f>IFERROR(IF(Table13[[#This Row],[初期金額]]&gt;0,SLN(Table13[[#This Row],[初期金額]],Table13[[#This Row],[ローン終了時の予想金額]],Table13[[#This Row],[推定製品寿命 (年)]]),0),0)</f>
        <v>0</v>
      </c>
      <c r="V29" s="31">
        <f>IFERROR(Table13[[#This Row],[定額法の減価償却費 (年)]]/12,0)</f>
        <v>0</v>
      </c>
      <c r="W29" s="34">
        <f ca="1">IFERROR(Table13[[#This Row],[初期金額]]-(Table13[[#This Row],[定額法の減価償却費 (年)]]*((TODAY()-Table13[[#This Row],[購入日/リース日]])/365)),0)</f>
        <v>0</v>
      </c>
    </row>
    <row r="30" spans="2:23" s="6" customFormat="1" ht="18" customHeight="1">
      <c r="B30" s="35"/>
      <c r="C30" s="36"/>
      <c r="D30" s="36"/>
      <c r="E30" s="36"/>
      <c r="F30" s="36"/>
      <c r="G30" s="36"/>
      <c r="H30" s="36"/>
      <c r="I30" s="37"/>
      <c r="J30" s="38"/>
      <c r="K30" s="39"/>
      <c r="L30" s="40"/>
      <c r="M30" s="33"/>
      <c r="N30" s="33"/>
      <c r="O30" s="39"/>
      <c r="P30" s="41"/>
      <c r="Q30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0" s="31"/>
      <c r="S30" s="31">
        <f>SUM(Table13[[#This Row],[月間支払額]],Table13[[#This Row],[月間運用コスト]])</f>
        <v>0</v>
      </c>
      <c r="T30" s="31"/>
      <c r="U30" s="31">
        <f>IFERROR(IF(Table13[[#This Row],[初期金額]]&gt;0,SLN(Table13[[#This Row],[初期金額]],Table13[[#This Row],[ローン終了時の予想金額]],Table13[[#This Row],[推定製品寿命 (年)]]),0),0)</f>
        <v>0</v>
      </c>
      <c r="V30" s="31">
        <f>IFERROR(Table13[[#This Row],[定額法の減価償却費 (年)]]/12,0)</f>
        <v>0</v>
      </c>
      <c r="W30" s="34">
        <f ca="1">IFERROR(Table13[[#This Row],[初期金額]]-(Table13[[#This Row],[定額法の減価償却費 (年)]]*((TODAY()-Table13[[#This Row],[購入日/リース日]])/365)),0)</f>
        <v>0</v>
      </c>
    </row>
    <row r="31" spans="2:23" s="6" customFormat="1" ht="18" customHeight="1">
      <c r="B31" s="23"/>
      <c r="C31" s="24"/>
      <c r="D31" s="24"/>
      <c r="E31" s="24"/>
      <c r="F31" s="24"/>
      <c r="G31" s="24"/>
      <c r="H31" s="24"/>
      <c r="I31" s="25"/>
      <c r="J31" s="26"/>
      <c r="K31" s="27"/>
      <c r="L31" s="28"/>
      <c r="M31" s="29"/>
      <c r="N31" s="29"/>
      <c r="O31" s="27"/>
      <c r="P31" s="30"/>
      <c r="Q31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1" s="32"/>
      <c r="S31" s="31">
        <f>SUM(Table13[[#This Row],[月間支払額]],Table13[[#This Row],[月間運用コスト]])</f>
        <v>0</v>
      </c>
      <c r="T31" s="32"/>
      <c r="U31" s="31">
        <f>IFERROR(IF(Table13[[#This Row],[初期金額]]&gt;0,SLN(Table13[[#This Row],[初期金額]],Table13[[#This Row],[ローン終了時の予想金額]],Table13[[#This Row],[推定製品寿命 (年)]]),0),0)</f>
        <v>0</v>
      </c>
      <c r="V31" s="31">
        <f>IFERROR(Table13[[#This Row],[定額法の減価償却費 (年)]]/12,0)</f>
        <v>0</v>
      </c>
      <c r="W31" s="34">
        <f ca="1">IFERROR(Table13[[#This Row],[初期金額]]-(Table13[[#This Row],[定額法の減価償却費 (年)]]*((TODAY()-Table13[[#This Row],[購入日/リース日]])/365)),0)</f>
        <v>0</v>
      </c>
    </row>
    <row r="32" spans="2:23" s="6" customFormat="1" ht="18" customHeight="1">
      <c r="B32" s="35"/>
      <c r="C32" s="36"/>
      <c r="D32" s="36"/>
      <c r="E32" s="36"/>
      <c r="F32" s="36"/>
      <c r="G32" s="36"/>
      <c r="H32" s="36"/>
      <c r="I32" s="37"/>
      <c r="J32" s="38"/>
      <c r="K32" s="39"/>
      <c r="L32" s="40"/>
      <c r="M32" s="33"/>
      <c r="N32" s="33"/>
      <c r="O32" s="39"/>
      <c r="P32" s="41"/>
      <c r="Q32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2" s="31"/>
      <c r="S32" s="31">
        <f>SUM(Table13[[#This Row],[月間支払額]],Table13[[#This Row],[月間運用コスト]])</f>
        <v>0</v>
      </c>
      <c r="T32" s="31"/>
      <c r="U32" s="31">
        <f>IFERROR(IF(Table13[[#This Row],[初期金額]]&gt;0,SLN(Table13[[#This Row],[初期金額]],Table13[[#This Row],[ローン終了時の予想金額]],Table13[[#This Row],[推定製品寿命 (年)]]),0),0)</f>
        <v>0</v>
      </c>
      <c r="V32" s="31">
        <f>IFERROR(Table13[[#This Row],[定額法の減価償却費 (年)]]/12,0)</f>
        <v>0</v>
      </c>
      <c r="W32" s="34">
        <f ca="1">IFERROR(Table13[[#This Row],[初期金額]]-(Table13[[#This Row],[定額法の減価償却費 (年)]]*((TODAY()-Table13[[#This Row],[購入日/リース日]])/365)),0)</f>
        <v>0</v>
      </c>
    </row>
    <row r="33" spans="1:23" s="6" customFormat="1" ht="18" customHeight="1">
      <c r="B33" s="23"/>
      <c r="C33" s="24"/>
      <c r="D33" s="24"/>
      <c r="E33" s="24"/>
      <c r="F33" s="24"/>
      <c r="G33" s="24"/>
      <c r="H33" s="24"/>
      <c r="I33" s="25"/>
      <c r="J33" s="26"/>
      <c r="K33" s="27"/>
      <c r="L33" s="28"/>
      <c r="M33" s="29"/>
      <c r="N33" s="29"/>
      <c r="O33" s="27"/>
      <c r="P33" s="30"/>
      <c r="Q33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3" s="32"/>
      <c r="S33" s="31">
        <f>SUM(Table13[[#This Row],[月間支払額]],Table13[[#This Row],[月間運用コスト]])</f>
        <v>0</v>
      </c>
      <c r="T33" s="32"/>
      <c r="U33" s="31">
        <f>IFERROR(IF(Table13[[#This Row],[初期金額]]&gt;0,SLN(Table13[[#This Row],[初期金額]],Table13[[#This Row],[ローン終了時の予想金額]],Table13[[#This Row],[推定製品寿命 (年)]]),0),0)</f>
        <v>0</v>
      </c>
      <c r="V33" s="31">
        <f>IFERROR(Table13[[#This Row],[定額法の減価償却費 (年)]]/12,0)</f>
        <v>0</v>
      </c>
      <c r="W33" s="34">
        <f ca="1">IFERROR(Table13[[#This Row],[初期金額]]-(Table13[[#This Row],[定額法の減価償却費 (年)]]*((TODAY()-Table13[[#This Row],[購入日/リース日]])/365)),0)</f>
        <v>0</v>
      </c>
    </row>
    <row r="34" spans="1:23" s="6" customFormat="1" ht="18" customHeight="1">
      <c r="B34" s="35"/>
      <c r="C34" s="36"/>
      <c r="D34" s="36"/>
      <c r="E34" s="36"/>
      <c r="F34" s="36"/>
      <c r="G34" s="36"/>
      <c r="H34" s="36"/>
      <c r="I34" s="37"/>
      <c r="J34" s="38"/>
      <c r="K34" s="39"/>
      <c r="L34" s="40"/>
      <c r="M34" s="33"/>
      <c r="N34" s="33"/>
      <c r="O34" s="39"/>
      <c r="P34" s="41"/>
      <c r="Q34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4" s="31"/>
      <c r="S34" s="31">
        <f>SUM(Table13[[#This Row],[月間支払額]],Table13[[#This Row],[月間運用コスト]])</f>
        <v>0</v>
      </c>
      <c r="T34" s="31"/>
      <c r="U34" s="31">
        <f>IFERROR(IF(Table13[[#This Row],[初期金額]]&gt;0,SLN(Table13[[#This Row],[初期金額]],Table13[[#This Row],[ローン終了時の予想金額]],Table13[[#This Row],[推定製品寿命 (年)]]),0),0)</f>
        <v>0</v>
      </c>
      <c r="V34" s="31">
        <f>IFERROR(Table13[[#This Row],[定額法の減価償却費 (年)]]/12,0)</f>
        <v>0</v>
      </c>
      <c r="W34" s="34">
        <f ca="1">IFERROR(Table13[[#This Row],[初期金額]]-(Table13[[#This Row],[定額法の減価償却費 (年)]]*((TODAY()-Table13[[#This Row],[購入日/リース日]])/365)),0)</f>
        <v>0</v>
      </c>
    </row>
    <row r="35" spans="1:23" s="6" customFormat="1" ht="18" customHeight="1">
      <c r="B35" s="23"/>
      <c r="C35" s="24"/>
      <c r="D35" s="24"/>
      <c r="E35" s="24"/>
      <c r="F35" s="24"/>
      <c r="G35" s="24"/>
      <c r="H35" s="24"/>
      <c r="I35" s="25"/>
      <c r="J35" s="26"/>
      <c r="K35" s="27"/>
      <c r="L35" s="28"/>
      <c r="M35" s="29"/>
      <c r="N35" s="29"/>
      <c r="O35" s="27"/>
      <c r="P35" s="30"/>
      <c r="Q35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5" s="32"/>
      <c r="S35" s="31">
        <f>SUM(Table13[[#This Row],[月間支払額]],Table13[[#This Row],[月間運用コスト]])</f>
        <v>0</v>
      </c>
      <c r="T35" s="32"/>
      <c r="U35" s="31">
        <f>IFERROR(IF(Table13[[#This Row],[初期金額]]&gt;0,SLN(Table13[[#This Row],[初期金額]],Table13[[#This Row],[ローン終了時の予想金額]],Table13[[#This Row],[推定製品寿命 (年)]]),0),0)</f>
        <v>0</v>
      </c>
      <c r="V35" s="31">
        <f>IFERROR(Table13[[#This Row],[定額法の減価償却費 (年)]]/12,0)</f>
        <v>0</v>
      </c>
      <c r="W35" s="34">
        <f ca="1">IFERROR(Table13[[#This Row],[初期金額]]-(Table13[[#This Row],[定額法の減価償却費 (年)]]*((TODAY()-Table13[[#This Row],[購入日/リース日]])/365)),0)</f>
        <v>0</v>
      </c>
    </row>
    <row r="36" spans="1:23" s="6" customFormat="1" ht="18" customHeight="1">
      <c r="B36" s="35"/>
      <c r="C36" s="36"/>
      <c r="D36" s="36"/>
      <c r="E36" s="36"/>
      <c r="F36" s="36"/>
      <c r="G36" s="36"/>
      <c r="H36" s="36"/>
      <c r="I36" s="37"/>
      <c r="J36" s="38"/>
      <c r="K36" s="39"/>
      <c r="L36" s="40"/>
      <c r="M36" s="33"/>
      <c r="N36" s="33"/>
      <c r="O36" s="39"/>
      <c r="P36" s="41"/>
      <c r="Q36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6" s="31"/>
      <c r="S36" s="31">
        <f>SUM(Table13[[#This Row],[月間支払額]],Table13[[#This Row],[月間運用コスト]])</f>
        <v>0</v>
      </c>
      <c r="T36" s="31"/>
      <c r="U36" s="31">
        <f>IFERROR(IF(Table13[[#This Row],[初期金額]]&gt;0,SLN(Table13[[#This Row],[初期金額]],Table13[[#This Row],[ローン終了時の予想金額]],Table13[[#This Row],[推定製品寿命 (年)]]),0),0)</f>
        <v>0</v>
      </c>
      <c r="V36" s="31">
        <f>IFERROR(Table13[[#This Row],[定額法の減価償却費 (年)]]/12,0)</f>
        <v>0</v>
      </c>
      <c r="W36" s="34">
        <f ca="1">IFERROR(Table13[[#This Row],[初期金額]]-(Table13[[#This Row],[定額法の減価償却費 (年)]]*((TODAY()-Table13[[#This Row],[購入日/リース日]])/365)),0)</f>
        <v>0</v>
      </c>
    </row>
    <row r="37" spans="1:23" s="6" customFormat="1" ht="18" customHeight="1">
      <c r="B37" s="23"/>
      <c r="C37" s="24"/>
      <c r="D37" s="24"/>
      <c r="E37" s="24"/>
      <c r="F37" s="24"/>
      <c r="G37" s="24"/>
      <c r="H37" s="24"/>
      <c r="I37" s="25"/>
      <c r="J37" s="26"/>
      <c r="K37" s="27"/>
      <c r="L37" s="28"/>
      <c r="M37" s="29"/>
      <c r="N37" s="29"/>
      <c r="O37" s="27"/>
      <c r="P37" s="30"/>
      <c r="Q37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7" s="32"/>
      <c r="S37" s="31">
        <f>SUM(Table13[[#This Row],[月間支払額]],Table13[[#This Row],[月間運用コスト]])</f>
        <v>0</v>
      </c>
      <c r="T37" s="32"/>
      <c r="U37" s="31">
        <f>IFERROR(IF(Table13[[#This Row],[初期金額]]&gt;0,SLN(Table13[[#This Row],[初期金額]],Table13[[#This Row],[ローン終了時の予想金額]],Table13[[#This Row],[推定製品寿命 (年)]]),0),0)</f>
        <v>0</v>
      </c>
      <c r="V37" s="31">
        <f>IFERROR(Table13[[#This Row],[定額法の減価償却費 (年)]]/12,0)</f>
        <v>0</v>
      </c>
      <c r="W37" s="34">
        <f ca="1">IFERROR(Table13[[#This Row],[初期金額]]-(Table13[[#This Row],[定額法の減価償却費 (年)]]*((TODAY()-Table13[[#This Row],[購入日/リース日]])/365)),0)</f>
        <v>0</v>
      </c>
    </row>
    <row r="38" spans="1:23" s="6" customFormat="1" ht="18" customHeight="1">
      <c r="B38" s="35"/>
      <c r="C38" s="36"/>
      <c r="D38" s="36"/>
      <c r="E38" s="36"/>
      <c r="F38" s="36"/>
      <c r="G38" s="36"/>
      <c r="H38" s="36"/>
      <c r="I38" s="37"/>
      <c r="J38" s="38"/>
      <c r="K38" s="39"/>
      <c r="L38" s="40"/>
      <c r="M38" s="33"/>
      <c r="N38" s="33"/>
      <c r="O38" s="39"/>
      <c r="P38" s="41"/>
      <c r="Q38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8" s="31"/>
      <c r="S38" s="31">
        <f>SUM(Table13[[#This Row],[月間支払額]],Table13[[#This Row],[月間運用コスト]])</f>
        <v>0</v>
      </c>
      <c r="T38" s="31"/>
      <c r="U38" s="31">
        <f>IFERROR(IF(Table13[[#This Row],[初期金額]]&gt;0,SLN(Table13[[#This Row],[初期金額]],Table13[[#This Row],[ローン終了時の予想金額]],Table13[[#This Row],[推定製品寿命 (年)]]),0),0)</f>
        <v>0</v>
      </c>
      <c r="V38" s="31">
        <f>IFERROR(Table13[[#This Row],[定額法の減価償却費 (年)]]/12,0)</f>
        <v>0</v>
      </c>
      <c r="W38" s="34">
        <f ca="1">IFERROR(Table13[[#This Row],[初期金額]]-(Table13[[#This Row],[定額法の減価償却費 (年)]]*((TODAY()-Table13[[#This Row],[購入日/リース日]])/365)),0)</f>
        <v>0</v>
      </c>
    </row>
    <row r="39" spans="1:23" s="6" customFormat="1" ht="18" customHeight="1">
      <c r="B39" s="23"/>
      <c r="C39" s="24"/>
      <c r="D39" s="24"/>
      <c r="E39" s="24"/>
      <c r="F39" s="24"/>
      <c r="G39" s="24"/>
      <c r="H39" s="24"/>
      <c r="I39" s="25"/>
      <c r="J39" s="26"/>
      <c r="K39" s="27"/>
      <c r="L39" s="28"/>
      <c r="M39" s="29"/>
      <c r="N39" s="29"/>
      <c r="O39" s="27"/>
      <c r="P39" s="30"/>
      <c r="Q39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39" s="32"/>
      <c r="S39" s="31">
        <f>SUM(Table13[[#This Row],[月間支払額]],Table13[[#This Row],[月間運用コスト]])</f>
        <v>0</v>
      </c>
      <c r="T39" s="32"/>
      <c r="U39" s="31">
        <f>IFERROR(IF(Table13[[#This Row],[初期金額]]&gt;0,SLN(Table13[[#This Row],[初期金額]],Table13[[#This Row],[ローン終了時の予想金額]],Table13[[#This Row],[推定製品寿命 (年)]]),0),0)</f>
        <v>0</v>
      </c>
      <c r="V39" s="31">
        <f>IFERROR(Table13[[#This Row],[定額法の減価償却費 (年)]]/12,0)</f>
        <v>0</v>
      </c>
      <c r="W39" s="34">
        <f ca="1">IFERROR(Table13[[#This Row],[初期金額]]-(Table13[[#This Row],[定額法の減価償却費 (年)]]*((TODAY()-Table13[[#This Row],[購入日/リース日]])/365)),0)</f>
        <v>0</v>
      </c>
    </row>
    <row r="40" spans="1:23" s="6" customFormat="1" ht="18" customHeight="1">
      <c r="B40" s="42"/>
      <c r="C40" s="43"/>
      <c r="D40" s="43"/>
      <c r="E40" s="43"/>
      <c r="F40" s="43"/>
      <c r="G40" s="43"/>
      <c r="H40" s="43"/>
      <c r="I40" s="44"/>
      <c r="J40" s="45"/>
      <c r="K40" s="46"/>
      <c r="L40" s="47"/>
      <c r="M40" s="48"/>
      <c r="N40" s="48"/>
      <c r="O40" s="46"/>
      <c r="P40" s="49"/>
      <c r="Q40" s="31">
        <f>IFERROR(IF(AND(Table13[[#This Row],[初期金額]]&gt;0,Table13[[#This Row],[初期金額]]&lt;&gt;Table13[[#This Row],[前払い]]),-1*PMT(Table13[[#This Row],[ローン利率]]/12,Table13[[#This Row],[ローン期間 (年)]]*12,Table13[[#This Row],[初期金額]]-Table13[[#This Row],[前払い]]),0),0)</f>
        <v>0</v>
      </c>
      <c r="R40" s="50"/>
      <c r="S40" s="31">
        <f>SUM(Table13[[#This Row],[月間支払額]],Table13[[#This Row],[月間運用コスト]])</f>
        <v>0</v>
      </c>
      <c r="T40" s="50"/>
      <c r="U40" s="31">
        <f>IFERROR(IF(Table13[[#This Row],[初期金額]]&gt;0,SLN(Table13[[#This Row],[初期金額]],Table13[[#This Row],[ローン終了時の予想金額]],Table13[[#This Row],[推定製品寿命 (年)]]),0),0)</f>
        <v>0</v>
      </c>
      <c r="V40" s="31">
        <f>IFERROR(Table13[[#This Row],[定額法の減価償却費 (年)]]/12,0)</f>
        <v>0</v>
      </c>
      <c r="W40" s="34">
        <f ca="1">IFERROR(Table13[[#This Row],[初期金額]]-(Table13[[#This Row],[定額法の減価償却費 (年)]]*((TODAY()-Table13[[#This Row],[購入日/リース日]])/365)),0)</f>
        <v>0</v>
      </c>
    </row>
    <row r="41" spans="1:23" s="60" customFormat="1" ht="8.15" customHeight="1">
      <c r="A41" s="51"/>
      <c r="B41" s="51"/>
      <c r="C41" s="51"/>
      <c r="D41" s="51"/>
      <c r="E41" s="51"/>
      <c r="F41" s="51"/>
      <c r="G41" s="51"/>
      <c r="H41" s="52"/>
      <c r="I41" s="53"/>
      <c r="J41" s="54"/>
      <c r="K41" s="55"/>
      <c r="L41" s="56"/>
      <c r="M41" s="57"/>
      <c r="N41" s="57"/>
      <c r="O41" s="55"/>
      <c r="P41" s="58"/>
      <c r="Q41" s="59"/>
      <c r="R41" s="59"/>
      <c r="S41" s="59"/>
      <c r="T41" s="59"/>
      <c r="U41" s="59"/>
      <c r="V41" s="59"/>
      <c r="W41" s="59"/>
    </row>
    <row r="42" spans="1:23" ht="50.15" customHeight="1">
      <c r="B42" s="68" t="s">
        <v>20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70"/>
    </row>
    <row r="43" spans="1:23" ht="18" customHeight="1">
      <c r="B43" s="61"/>
      <c r="C43" s="61"/>
      <c r="D43" s="61"/>
      <c r="E43" s="61"/>
      <c r="F43" s="61"/>
    </row>
    <row r="44" spans="1:23" ht="18" customHeight="1"/>
    <row r="45" spans="1:23" ht="18" customHeight="1"/>
  </sheetData>
  <mergeCells count="9">
    <mergeCell ref="B42:W42"/>
    <mergeCell ref="B2:D2"/>
    <mergeCell ref="C3:D3"/>
    <mergeCell ref="B1:H1"/>
    <mergeCell ref="G5:H5"/>
    <mergeCell ref="B5:F5"/>
    <mergeCell ref="I5:K5"/>
    <mergeCell ref="L5:W5"/>
    <mergeCell ref="V1:W1"/>
  </mergeCells>
  <phoneticPr fontId="13"/>
  <hyperlinks>
    <hyperlink ref="B42:W42" r:id="rId1" display="ここをクリックして Smartsheet で作成" xr:uid="{F783862D-0782-46C4-8CE1-C773B0538179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64" customWidth="1"/>
    <col min="2" max="2" width="90.33203125" style="64" customWidth="1"/>
    <col min="3" max="16384" width="10.75" style="64"/>
  </cols>
  <sheetData>
    <row r="1" spans="2:2" ht="20.149999999999999" customHeight="1"/>
    <row r="2" spans="2:2" ht="105" customHeight="1">
      <c r="B2" s="65" t="s">
        <v>21</v>
      </c>
    </row>
  </sheetData>
  <phoneticPr fontId="1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小売衣料品用在庫表</vt:lpstr>
      <vt:lpstr>– 免責条項 –</vt:lpstr>
      <vt:lpstr>小売衣料品用在庫表!Print_Area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2024-06-14T15:28:07Z</dcterms:modified>
</cp:coreProperties>
</file>