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マーケティング CRM ダッシュボード" sheetId="1" state="visible" r:id="rId1"/>
    <sheet xmlns:r="http://schemas.openxmlformats.org/officeDocument/2006/relationships" name="マーケティング CRM ダッシュボード - 空白" sheetId="2" state="visible" r:id="rId2"/>
    <sheet xmlns:r="http://schemas.openxmlformats.org/officeDocument/2006/relationships" name="-免責事項-" sheetId="3" state="visible" r:id="rId3"/>
  </sheets>
  <externalReferences>
    <externalReference xmlns:r="http://schemas.openxmlformats.org/officeDocument/2006/relationships" r:id="rId4"/>
  </externalReferences>
  <definedNames>
    <definedName name="CORE_SF">'[1]ISO 27002 Info Security Check'!#REF!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%"/>
  </numFmts>
  <fonts count="3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Calibri"/>
      <family val="2"/>
      <b val="1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color theme="3" tint="-0.249977111117893"/>
      <sz val="14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 tint="-0.499984740745262"/>
      <sz val="18"/>
    </font>
    <font>
      <name val="Century Gothic"/>
      <family val="1"/>
      <b val="1"/>
      <color theme="1"/>
      <sz val="28"/>
    </font>
    <font>
      <name val="Century Gothic"/>
      <family val="1"/>
      <b val="1"/>
      <color theme="1"/>
      <sz val="24"/>
    </font>
    <font>
      <name val="Century Gothic"/>
      <family val="1"/>
      <color theme="1"/>
      <sz val="14"/>
    </font>
    <font>
      <name val="Century Gothic"/>
      <family val="1"/>
      <color theme="3" tint="-0.249977111117893"/>
      <sz val="16"/>
    </font>
    <font>
      <name val="Century Gothic"/>
      <family val="1"/>
      <color theme="3" tint="-0.249977111117893"/>
      <sz val="14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1"/>
      <b val="1"/>
      <color theme="1"/>
      <sz val="11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9" fontId="1" fillId="0" borderId="0"/>
    <xf numFmtId="0" fontId="26" fillId="0" borderId="0"/>
    <xf numFmtId="0" fontId="27" fillId="0" borderId="0"/>
    <xf numFmtId="0" fontId="29" fillId="0" borderId="0"/>
  </cellStyleXfs>
  <cellXfs count="6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5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4" borderId="2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inden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left" vertical="center" indent="3"/>
    </xf>
    <xf numFmtId="0" fontId="14" fillId="0" borderId="0" applyAlignment="1" pivotButton="0" quotePrefix="0" xfId="0">
      <alignment horizontal="left" vertical="center" indent="4"/>
    </xf>
    <xf numFmtId="0" fontId="15" fillId="0" borderId="0" pivotButton="0" quotePrefix="0" xfId="0"/>
    <xf numFmtId="0" fontId="18" fillId="0" borderId="0" applyAlignment="1" pivotButton="0" quotePrefix="0" xfId="0">
      <alignment horizontal="center" vertical="center"/>
    </xf>
    <xf numFmtId="0" fontId="15" fillId="0" borderId="0" pivotButton="0" quotePrefix="0" xfId="0"/>
    <xf numFmtId="0" fontId="22" fillId="0" borderId="0" pivotButton="0" quotePrefix="0" xfId="0"/>
    <xf numFmtId="3" fontId="19" fillId="0" borderId="1" applyAlignment="1" pivotButton="0" quotePrefix="0" xfId="0">
      <alignment horizontal="center" vertical="center"/>
    </xf>
    <xf numFmtId="0" fontId="24" fillId="0" borderId="1" applyAlignment="1" pivotButton="0" quotePrefix="0" xfId="0">
      <alignment horizontal="left" vertical="center" indent="1"/>
    </xf>
    <xf numFmtId="0" fontId="24" fillId="3" borderId="1" applyAlignment="1" pivotButton="0" quotePrefix="0" xfId="0">
      <alignment horizontal="left" vertical="center" indent="1"/>
    </xf>
    <xf numFmtId="0" fontId="24" fillId="4" borderId="1" applyAlignment="1" pivotButton="0" quotePrefix="0" xfId="0">
      <alignment horizontal="left" vertical="center" indent="1"/>
    </xf>
    <xf numFmtId="3" fontId="19" fillId="4" borderId="1" applyAlignment="1" pivotButton="0" quotePrefix="0" xfId="0">
      <alignment horizontal="center" vertical="center"/>
    </xf>
    <xf numFmtId="3" fontId="19" fillId="0" borderId="1" applyAlignment="1" pivotButton="0" quotePrefix="0" xfId="2">
      <alignment horizontal="center" vertical="center"/>
    </xf>
    <xf numFmtId="3" fontId="19" fillId="4" borderId="1" applyAlignment="1" pivotButton="0" quotePrefix="0" xfId="2">
      <alignment horizontal="center" vertical="center"/>
    </xf>
    <xf numFmtId="3" fontId="19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6" fillId="5" borderId="5" applyAlignment="1" pivotButton="0" quotePrefix="0" xfId="0">
      <alignment horizontal="center" vertical="center" wrapText="1"/>
    </xf>
    <xf numFmtId="0" fontId="16" fillId="6" borderId="1" applyAlignment="1" pivotButton="0" quotePrefix="0" xfId="0">
      <alignment horizontal="center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left" vertical="center" indent="1"/>
    </xf>
    <xf numFmtId="0" fontId="22" fillId="4" borderId="1" applyAlignment="1" pivotButton="0" quotePrefix="0" xfId="0">
      <alignment horizontal="center" vertical="center"/>
    </xf>
    <xf numFmtId="3" fontId="21" fillId="0" borderId="1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indent="1"/>
    </xf>
    <xf numFmtId="3" fontId="20" fillId="0" borderId="0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left" vertical="center" indent="1"/>
    </xf>
    <xf numFmtId="3" fontId="20" fillId="4" borderId="1" applyAlignment="1" pivotButton="0" quotePrefix="0" xfId="0">
      <alignment horizontal="left" vertical="center" indent="1"/>
    </xf>
    <xf numFmtId="3" fontId="21" fillId="0" borderId="1" applyAlignment="1" pivotButton="0" quotePrefix="0" xfId="2">
      <alignment horizontal="center" vertical="center"/>
    </xf>
    <xf numFmtId="3" fontId="21" fillId="0" borderId="1" applyAlignment="1" pivotButton="0" quotePrefix="0" xfId="2">
      <alignment horizontal="center" vertical="center" wrapText="1"/>
    </xf>
    <xf numFmtId="164" fontId="21" fillId="0" borderId="1" applyAlignment="1" pivotButton="0" quotePrefix="0" xfId="2">
      <alignment horizontal="center" vertical="center"/>
    </xf>
    <xf numFmtId="3" fontId="19" fillId="0" borderId="1" applyAlignment="1" pivotButton="0" quotePrefix="0" xfId="0">
      <alignment horizontal="left" vertical="center" indent="1"/>
    </xf>
    <xf numFmtId="0" fontId="17" fillId="5" borderId="1" applyAlignment="1" pivotButton="0" quotePrefix="0" xfId="0">
      <alignment horizontal="left" vertical="center" indent="1"/>
    </xf>
    <xf numFmtId="0" fontId="25" fillId="5" borderId="1" applyAlignment="1" pivotButton="0" quotePrefix="0" xfId="0">
      <alignment horizontal="left" vertical="center" indent="1"/>
    </xf>
    <xf numFmtId="0" fontId="2" fillId="0" borderId="6" applyAlignment="1" pivotButton="0" quotePrefix="0" xfId="3">
      <alignment horizontal="left" vertical="center" wrapText="1" indent="2"/>
    </xf>
    <xf numFmtId="0" fontId="26" fillId="0" borderId="0" pivotButton="0" quotePrefix="0" xfId="3"/>
    <xf numFmtId="164" fontId="21" fillId="2" borderId="1" applyAlignment="1" pivotButton="0" quotePrefix="0" xfId="2">
      <alignment horizontal="center" vertical="center"/>
    </xf>
    <xf numFmtId="0" fontId="23" fillId="0" borderId="0" applyAlignment="1" pivotButton="0" quotePrefix="0" xfId="0">
      <alignment horizontal="center" wrapText="1"/>
    </xf>
    <xf numFmtId="3" fontId="9" fillId="4" borderId="3" applyAlignment="1" pivotButton="0" quotePrefix="0" xfId="0">
      <alignment horizontal="center" vertical="center"/>
    </xf>
    <xf numFmtId="3" fontId="9" fillId="4" borderId="4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/>
    </xf>
    <xf numFmtId="3" fontId="10" fillId="0" borderId="2" applyAlignment="1" pivotButton="0" quotePrefix="0" xfId="1">
      <alignment horizontal="center" vertical="center"/>
    </xf>
    <xf numFmtId="3" fontId="10" fillId="0" borderId="3" applyAlignment="1" pivotButton="0" quotePrefix="0" xfId="1">
      <alignment horizontal="center" vertical="center"/>
    </xf>
    <xf numFmtId="3" fontId="10" fillId="0" borderId="4" applyAlignment="1" pivotButton="0" quotePrefix="0" xfId="1">
      <alignment horizontal="center" vertical="center"/>
    </xf>
    <xf numFmtId="9" fontId="11" fillId="4" borderId="2" applyAlignment="1" pivotButton="0" quotePrefix="0" xfId="2">
      <alignment horizontal="center" vertical="center"/>
    </xf>
    <xf numFmtId="9" fontId="11" fillId="4" borderId="3" applyAlignment="1" pivotButton="0" quotePrefix="0" xfId="2">
      <alignment horizontal="center" vertical="center"/>
    </xf>
    <xf numFmtId="9" fontId="11" fillId="4" borderId="4" applyAlignment="1" pivotButton="0" quotePrefix="0" xfId="2">
      <alignment horizontal="center" vertical="center"/>
    </xf>
    <xf numFmtId="0" fontId="17" fillId="5" borderId="4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/>
    </xf>
    <xf numFmtId="0" fontId="28" fillId="7" borderId="0" applyAlignment="1" pivotButton="0" quotePrefix="0" xfId="4">
      <alignment horizontal="center" vertical="center"/>
    </xf>
    <xf numFmtId="3" fontId="10" fillId="0" borderId="1" applyAlignment="1" pivotButton="0" quotePrefix="0" xfId="1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11" fillId="4" borderId="1" applyAlignment="1" pivotButton="0" quotePrefix="0" xfId="2">
      <alignment horizontal="center" vertical="center"/>
    </xf>
    <xf numFmtId="0" fontId="30" fillId="8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'マーケティング CRM ダッシュボード'!$J$18:$J$47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'マーケティング CRM ダッシュボード'!$K$18:$K$47</f>
              <numCache>
                <formatCode>#,##0</formatCode>
                <ptCount val="30"/>
                <pt idx="0">
                  <v>5137</v>
                </pt>
                <pt idx="1">
                  <v>4929</v>
                </pt>
                <pt idx="2">
                  <v>2933</v>
                </pt>
                <pt idx="3">
                  <v>4091</v>
                </pt>
                <pt idx="4">
                  <v>3030</v>
                </pt>
                <pt idx="5">
                  <v>1399</v>
                </pt>
                <pt idx="6">
                  <v>3020</v>
                </pt>
                <pt idx="7">
                  <v>2798</v>
                </pt>
                <pt idx="8">
                  <v>1382</v>
                </pt>
                <pt idx="9">
                  <v>3148</v>
                </pt>
                <pt idx="10">
                  <v>2307</v>
                </pt>
                <pt idx="11">
                  <v>4117</v>
                </pt>
                <pt idx="12">
                  <v>3738</v>
                </pt>
                <pt idx="13">
                  <v>5168</v>
                </pt>
                <pt idx="14">
                  <v>1657</v>
                </pt>
                <pt idx="15">
                  <v>2373</v>
                </pt>
                <pt idx="16">
                  <v>3748</v>
                </pt>
                <pt idx="17">
                  <v>3734</v>
                </pt>
                <pt idx="18">
                  <v>2577</v>
                </pt>
                <pt idx="19">
                  <v>3029</v>
                </pt>
                <pt idx="20">
                  <v>1533</v>
                </pt>
                <pt idx="21">
                  <v>4977</v>
                </pt>
                <pt idx="22">
                  <v>3267</v>
                </pt>
                <pt idx="23">
                  <v>5033</v>
                </pt>
                <pt idx="24">
                  <v>3832</v>
                </pt>
                <pt idx="25">
                  <v>4660</v>
                </pt>
                <pt idx="26">
                  <v>2379</v>
                </pt>
                <pt idx="27">
                  <v>4539</v>
                </pt>
                <pt idx="28">
                  <v>3281</v>
                </pt>
                <pt idx="29">
                  <v>2091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13887872"/>
        <axId val="113889664"/>
      </scatterChart>
      <valAx>
        <axId val="113887872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9664"/>
        <crosses val="autoZero"/>
        <crossBetween val="midCat"/>
        <majorUnit val="1"/>
      </valAx>
      <valAx>
        <axId val="1138896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7872"/>
        <crosses val="autoZero"/>
        <crossBetween val="midCat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'マーケティング CRM ダッシュボード'!$C$50:$H$50</f>
              <strCache>
                <ptCount val="6"/>
                <pt idx="0">
                  <v>プラス</v>
                </pt>
                <pt idx="1">
                  <v>OPP</v>
                </pt>
                <pt idx="2">
                  <v>販売受け入れ</v>
                </pt>
                <pt idx="3">
                  <v>実行可能なリード</v>
                </pt>
                <pt idx="4">
                  <v>捕獲された鉛</v>
                </pt>
                <pt idx="5">
                  <v>ウェブ訪問</v>
                </pt>
              </strCache>
            </strRef>
          </cat>
          <val>
            <numRef>
              <f>'マーケティング CRM ダッシュボード'!$C$51:$H$51</f>
              <numCache>
                <formatCode>#,##0</formatCode>
                <ptCount val="6"/>
                <pt idx="0">
                  <v>1516</v>
                </pt>
                <pt idx="1">
                  <v>3491</v>
                </pt>
                <pt idx="2">
                  <v>5372</v>
                </pt>
                <pt idx="3">
                  <v>6187</v>
                </pt>
                <pt idx="4">
                  <v>9193</v>
                </pt>
                <pt idx="5">
                  <v>74148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204416"/>
        <axId val="130205952"/>
      </barChart>
      <catAx>
        <axId val="130204416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5952"/>
        <crosses val="autoZero"/>
        <auto val="1"/>
        <lblAlgn val="ctr"/>
        <lblOffset val="100"/>
        <noMultiLvlLbl val="0"/>
      </catAx>
      <valAx>
        <axId val="130205952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44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'マーケティング CRM ダッシュボード'!$B$57</f>
              <strCache>
                <ptCount val="1"/>
                <pt idx="0">
                  <v>直接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ダッシュボード'!$C$57:$N$57</f>
              <numCache>
                <formatCode>#,##0</formatCode>
                <ptCount val="12"/>
                <pt idx="0">
                  <v>222006</v>
                </pt>
                <pt idx="1">
                  <v>180009</v>
                </pt>
                <pt idx="2">
                  <v>99998</v>
                </pt>
                <pt idx="3">
                  <v>215030</v>
                </pt>
                <pt idx="4">
                  <v>195262</v>
                </pt>
                <pt idx="5">
                  <v>272260</v>
                </pt>
                <pt idx="6">
                  <v>128123</v>
                </pt>
                <pt idx="7">
                  <v>163950</v>
                </pt>
                <pt idx="8">
                  <v>213914</v>
                </pt>
                <pt idx="9">
                  <v>180191</v>
                </pt>
                <pt idx="10">
                  <v>111890</v>
                </pt>
                <pt idx="11">
                  <v>260495</v>
                </pt>
              </numCache>
            </numRef>
          </val>
        </ser>
        <ser>
          <idx val="1"/>
          <order val="1"/>
          <tx>
            <strRef>
              <f>'マーケティング CRM ダッシュボード'!$B$58</f>
              <strCache>
                <ptCount val="1"/>
                <pt idx="0">
                  <v>捜索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ダッシュボード'!$C$58:$N$58</f>
              <numCache>
                <formatCode>#,##0</formatCode>
                <ptCount val="12"/>
                <pt idx="0">
                  <v>47216</v>
                </pt>
                <pt idx="1">
                  <v>244714</v>
                </pt>
                <pt idx="2">
                  <v>246549</v>
                </pt>
                <pt idx="3">
                  <v>235062</v>
                </pt>
                <pt idx="4">
                  <v>162881</v>
                </pt>
                <pt idx="5">
                  <v>96528</v>
                </pt>
                <pt idx="6">
                  <v>29235</v>
                </pt>
                <pt idx="7">
                  <v>25934</v>
                </pt>
                <pt idx="8">
                  <v>233397</v>
                </pt>
                <pt idx="9">
                  <v>78479</v>
                </pt>
                <pt idx="10">
                  <v>184799</v>
                </pt>
                <pt idx="11">
                  <v>248215</v>
                </pt>
              </numCache>
            </numRef>
          </val>
        </ser>
        <ser>
          <idx val="2"/>
          <order val="2"/>
          <tx>
            <strRef>
              <f>'マーケティング CRM ダッシュボード'!$B$59</f>
              <strCache>
                <ptCount val="1"/>
                <pt idx="0">
                  <v>紹介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ダッシュボード'!$C$59:$N$59</f>
              <numCache>
                <formatCode>#,##0</formatCode>
                <ptCount val="12"/>
                <pt idx="0">
                  <v>19193</v>
                </pt>
                <pt idx="1">
                  <v>32086</v>
                </pt>
                <pt idx="2">
                  <v>93117</v>
                </pt>
                <pt idx="3">
                  <v>45862</v>
                </pt>
                <pt idx="4">
                  <v>62853</v>
                </pt>
                <pt idx="5">
                  <v>55513</v>
                </pt>
                <pt idx="6">
                  <v>22945</v>
                </pt>
                <pt idx="7">
                  <v>15084</v>
                </pt>
                <pt idx="8">
                  <v>45347</v>
                </pt>
                <pt idx="9">
                  <v>57736</v>
                </pt>
                <pt idx="10">
                  <v>20142</v>
                </pt>
                <pt idx="11">
                  <v>45284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29900928"/>
        <axId val="129902464"/>
      </barChart>
      <catAx>
        <axId val="12990092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2464"/>
        <crosses val="autoZero"/>
        <auto val="1"/>
        <lblAlgn val="ctr"/>
        <lblOffset val="100"/>
        <noMultiLvlLbl val="0"/>
      </catAx>
      <valAx>
        <axId val="1299024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0928"/>
        <crosses val="autoZero"/>
        <crossBetween val="between"/>
      </valAx>
    </plotArea>
    <legend>
      <legendPos val="t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'マーケティング CRM ダッシュボード - 空白'!$J$18:$J$47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'マーケティング CRM ダッシュボード - 空白'!$K$18:$K$47</f>
              <numCache>
                <formatCode>#,##0</formatCode>
                <ptCount val="3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29957888"/>
        <axId val="129959040"/>
      </scatterChart>
      <valAx>
        <axId val="129957888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9040"/>
        <crosses val="autoZero"/>
        <crossBetween val="midCat"/>
        <majorUnit val="1"/>
      </valAx>
      <valAx>
        <axId val="12995904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7888"/>
        <crosses val="autoZero"/>
        <crossBetween val="midCat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'マーケティング CRM ダッシュボード - 空白'!$C$50:$H$50</f>
              <strCache>
                <ptCount val="6"/>
                <pt idx="0">
                  <v>プラス</v>
                </pt>
                <pt idx="1">
                  <v>OPP</v>
                </pt>
                <pt idx="2">
                  <v>販売受け入れ</v>
                </pt>
                <pt idx="3">
                  <v>実行可能なリード</v>
                </pt>
                <pt idx="4">
                  <v>捕獲された鉛</v>
                </pt>
                <pt idx="5">
                  <v>ウェブ訪問</v>
                </pt>
              </strCache>
            </strRef>
          </cat>
          <val>
            <numRef>
              <f>'マーケティング CRM ダッシュボード - 空白'!$C$51:$H$51</f>
              <numCache>
                <formatCode>#,##0</formatCode>
                <ptCount val="6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016384"/>
        <axId val="130017920"/>
      </barChart>
      <catAx>
        <axId val="1300163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7920"/>
        <crosses val="autoZero"/>
        <auto val="1"/>
        <lblAlgn val="ctr"/>
        <lblOffset val="100"/>
        <noMultiLvlLbl val="0"/>
      </catAx>
      <valAx>
        <axId val="130017920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6384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'マーケティング CRM ダッシュボード - 空白'!$B$57</f>
              <strCache>
                <ptCount val="1"/>
                <pt idx="0">
                  <v>直接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 - 空白'!$C$56:$N$56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 - 空白'!$C$57:$N$57</f>
              <numCache>
                <formatCode>#,##0</formatCode>
                <ptCount val="12"/>
              </numCache>
            </numRef>
          </val>
        </ser>
        <ser>
          <idx val="1"/>
          <order val="1"/>
          <tx>
            <strRef>
              <f>'マーケティング CRM ダッシュボード - 空白'!$B$58</f>
              <strCache>
                <ptCount val="1"/>
                <pt idx="0">
                  <v>捜索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 - 空白'!$C$56:$N$56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 - 空白'!$C$58:$N$58</f>
              <numCache>
                <formatCode>#,##0</formatCode>
                <ptCount val="12"/>
              </numCache>
            </numRef>
          </val>
        </ser>
        <ser>
          <idx val="2"/>
          <order val="2"/>
          <tx>
            <strRef>
              <f>'マーケティング CRM ダッシュボード - 空白'!$B$59</f>
              <strCache>
                <ptCount val="1"/>
                <pt idx="0">
                  <v>紹介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'マーケティング CRM ダッシュボード - 空白'!$C$56:$N$56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'マーケティング CRM ダッシュボード - 空白'!$C$59:$N$59</f>
              <numCache>
                <formatCode>#,##0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30067072"/>
        <axId val="130077056"/>
      </barChart>
      <catAx>
        <axId val="13006707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77056"/>
        <crosses val="autoZero"/>
        <auto val="1"/>
        <lblAlgn val="ctr"/>
        <lblOffset val="100"/>
        <noMultiLvlLbl val="0"/>
      </catAx>
      <valAx>
        <axId val="1300770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6707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Relationship Type="http://schemas.openxmlformats.org/officeDocument/2006/relationships/image" Target="/xl/media/image1.jpeg" Id="rId4"/></Relationships>
</file>

<file path=xl/drawings/drawing1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0</col>
      <colOff>0</colOff>
      <row>0</row>
      <rowOff>0</rowOff>
    </from>
    <to>
      <col>12</col>
      <colOff>704273</colOff>
      <row>0</row>
      <rowOff>2685495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89&amp;utm_language=JA&amp;utm_source=integrated+content&amp;utm_campaign=/crm-templates&amp;utm_medium=ic+marketing+crm+dashboard+template+77089+ja&amp;lpa=ic+marketing+crm+dashboard+template+77089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61"/>
  <sheetViews>
    <sheetView showGridLines="0" tabSelected="1" workbookViewId="0">
      <pane ySplit="2" topLeftCell="A3" activePane="bottomLeft" state="frozen"/>
      <selection pane="bottomLeft" activeCell="B61" sqref="B61:S61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マーケティング CRM ダッシュボード テンプレート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今月の潜在顧客の合計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'マーケティング CRM ダッシュボード'!K48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ゴール</t>
        </is>
      </c>
      <c r="C5" s="50">
        <f>'マーケティング CRM ダッシュボード'!K49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目標の割合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今月のソースあたりのリード数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今年のソースあたりのトラフィック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30日間のリード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リードソース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日付</t>
        </is>
      </c>
      <c r="C17" s="29" t="inlineStr">
        <is>
          <t>プラス</t>
        </is>
      </c>
      <c r="D17" s="29" t="inlineStr">
        <is>
          <t>OPP</t>
        </is>
      </c>
      <c r="E17" s="29" t="inlineStr">
        <is>
          <t>販売受け入れ</t>
        </is>
      </c>
      <c r="F17" s="29" t="inlineStr">
        <is>
          <t>実行可能なリード</t>
        </is>
      </c>
      <c r="G17" s="29" t="inlineStr">
        <is>
          <t>捕獲された鉛</t>
        </is>
      </c>
      <c r="H17" s="29" t="inlineStr">
        <is>
          <t>ウェブ訪問</t>
        </is>
      </c>
      <c r="I17" s="16" t="n"/>
      <c r="J17" s="48" t="inlineStr">
        <is>
          <t>日付別潜在顧客の合計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>
        <v>1</v>
      </c>
      <c r="D18" s="19" t="n">
        <v>35</v>
      </c>
      <c r="E18" s="24" t="n">
        <v>357</v>
      </c>
      <c r="F18" s="19" t="n">
        <v>404</v>
      </c>
      <c r="G18" s="19" t="n">
        <v>366</v>
      </c>
      <c r="H18" s="24" t="n">
        <v>3974</v>
      </c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>
        <v>52</v>
      </c>
      <c r="D19" s="23" t="n">
        <v>191</v>
      </c>
      <c r="E19" s="25" t="n">
        <v>214</v>
      </c>
      <c r="F19" s="23" t="n">
        <v>57</v>
      </c>
      <c r="G19" s="23" t="n">
        <v>3</v>
      </c>
      <c r="H19" s="25" t="n">
        <v>4412</v>
      </c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>
        <v>76</v>
      </c>
      <c r="D20" s="26" t="n">
        <v>131</v>
      </c>
      <c r="E20" s="24" t="n">
        <v>208</v>
      </c>
      <c r="F20" s="26" t="n">
        <v>288</v>
      </c>
      <c r="G20" s="26" t="n">
        <v>265</v>
      </c>
      <c r="H20" s="24" t="n">
        <v>1965</v>
      </c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>
        <v>85</v>
      </c>
      <c r="D21" s="23" t="n">
        <v>29</v>
      </c>
      <c r="E21" s="25" t="n">
        <v>198</v>
      </c>
      <c r="F21" s="23" t="n">
        <v>200</v>
      </c>
      <c r="G21" s="23" t="n">
        <v>344</v>
      </c>
      <c r="H21" s="25" t="n">
        <v>3235</v>
      </c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>
        <v>4</v>
      </c>
      <c r="D22" s="26" t="n">
        <v>184</v>
      </c>
      <c r="E22" s="24" t="n">
        <v>155</v>
      </c>
      <c r="F22" s="26" t="n">
        <v>109</v>
      </c>
      <c r="G22" s="26" t="n">
        <v>290</v>
      </c>
      <c r="H22" s="24" t="n">
        <v>2288</v>
      </c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>
        <v>63</v>
      </c>
      <c r="D23" s="23" t="n">
        <v>143</v>
      </c>
      <c r="E23" s="25" t="n">
        <v>213</v>
      </c>
      <c r="F23" s="23" t="n">
        <v>212</v>
      </c>
      <c r="G23" s="23" t="n">
        <v>184</v>
      </c>
      <c r="H23" s="25" t="n">
        <v>584</v>
      </c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>
        <v>34</v>
      </c>
      <c r="D24" s="26" t="n">
        <v>52</v>
      </c>
      <c r="E24" s="24" t="n">
        <v>146</v>
      </c>
      <c r="F24" s="26" t="n">
        <v>26</v>
      </c>
      <c r="G24" s="26" t="n">
        <v>518</v>
      </c>
      <c r="H24" s="24" t="n">
        <v>2244</v>
      </c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>
        <v>34</v>
      </c>
      <c r="D25" s="23" t="n">
        <v>14</v>
      </c>
      <c r="E25" s="25" t="n">
        <v>14</v>
      </c>
      <c r="F25" s="23" t="n">
        <v>162</v>
      </c>
      <c r="G25" s="23" t="n">
        <v>110</v>
      </c>
      <c r="H25" s="25" t="n">
        <v>2464</v>
      </c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>
        <v>33</v>
      </c>
      <c r="D26" s="26" t="n">
        <v>145</v>
      </c>
      <c r="E26" s="24" t="n">
        <v>99</v>
      </c>
      <c r="F26" s="26" t="n">
        <v>159</v>
      </c>
      <c r="G26" s="26" t="n">
        <v>222</v>
      </c>
      <c r="H26" s="24" t="n">
        <v>724</v>
      </c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>
        <v>61</v>
      </c>
      <c r="D27" s="23" t="n">
        <v>96</v>
      </c>
      <c r="E27" s="25" t="n">
        <v>166</v>
      </c>
      <c r="F27" s="23" t="n">
        <v>150</v>
      </c>
      <c r="G27" s="23" t="n">
        <v>424</v>
      </c>
      <c r="H27" s="25" t="n">
        <v>2251</v>
      </c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>
        <v>27</v>
      </c>
      <c r="D28" s="26" t="n">
        <v>178</v>
      </c>
      <c r="E28" s="24" t="n">
        <v>230</v>
      </c>
      <c r="F28" s="26" t="n">
        <v>146</v>
      </c>
      <c r="G28" s="26" t="n">
        <v>425</v>
      </c>
      <c r="H28" s="24" t="n">
        <v>1301</v>
      </c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>
        <v>24</v>
      </c>
      <c r="D29" s="23" t="n">
        <v>187</v>
      </c>
      <c r="E29" s="25" t="n">
        <v>136</v>
      </c>
      <c r="F29" s="23" t="n">
        <v>216</v>
      </c>
      <c r="G29" s="23" t="n">
        <v>365</v>
      </c>
      <c r="H29" s="25" t="n">
        <v>3189</v>
      </c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>
        <v>105</v>
      </c>
      <c r="D30" s="26" t="n">
        <v>25</v>
      </c>
      <c r="E30" s="24" t="n">
        <v>161</v>
      </c>
      <c r="F30" s="26" t="n">
        <v>374</v>
      </c>
      <c r="G30" s="26" t="n">
        <v>482</v>
      </c>
      <c r="H30" s="24" t="n">
        <v>2591</v>
      </c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>
        <v>28</v>
      </c>
      <c r="D31" s="23" t="n">
        <v>110</v>
      </c>
      <c r="E31" s="25" t="n">
        <v>226</v>
      </c>
      <c r="F31" s="23" t="n">
        <v>407</v>
      </c>
      <c r="G31" s="23" t="n">
        <v>142</v>
      </c>
      <c r="H31" s="25" t="n">
        <v>4255</v>
      </c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>
        <v>16</v>
      </c>
      <c r="D32" s="26" t="n">
        <v>152</v>
      </c>
      <c r="E32" s="24" t="n">
        <v>351</v>
      </c>
      <c r="F32" s="26" t="n">
        <v>32</v>
      </c>
      <c r="G32" s="26" t="n">
        <v>437</v>
      </c>
      <c r="H32" s="24" t="n">
        <v>669</v>
      </c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>
        <v>2</v>
      </c>
      <c r="D33" s="23" t="n">
        <v>217</v>
      </c>
      <c r="E33" s="25" t="n">
        <v>14</v>
      </c>
      <c r="F33" s="23" t="n">
        <v>273</v>
      </c>
      <c r="G33" s="23" t="n">
        <v>253</v>
      </c>
      <c r="H33" s="25" t="n">
        <v>1614</v>
      </c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>
        <v>80</v>
      </c>
      <c r="D34" s="26" t="n">
        <v>194</v>
      </c>
      <c r="E34" s="24" t="n">
        <v>201</v>
      </c>
      <c r="F34" s="26" t="n">
        <v>393</v>
      </c>
      <c r="G34" s="26" t="n">
        <v>322</v>
      </c>
      <c r="H34" s="24" t="n">
        <v>2558</v>
      </c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>
        <v>47</v>
      </c>
      <c r="D35" s="23" t="n">
        <v>199</v>
      </c>
      <c r="E35" s="25" t="n">
        <v>109</v>
      </c>
      <c r="F35" s="23" t="n">
        <v>95</v>
      </c>
      <c r="G35" s="23" t="n">
        <v>386</v>
      </c>
      <c r="H35" s="25" t="n">
        <v>2898</v>
      </c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>
        <v>108</v>
      </c>
      <c r="D36" s="26" t="n">
        <v>109</v>
      </c>
      <c r="E36" s="24" t="n">
        <v>335</v>
      </c>
      <c r="F36" s="26" t="n">
        <v>174</v>
      </c>
      <c r="G36" s="26" t="n">
        <v>279</v>
      </c>
      <c r="H36" s="24" t="n">
        <v>1572</v>
      </c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>
        <v>82</v>
      </c>
      <c r="D37" s="23" t="n">
        <v>42</v>
      </c>
      <c r="E37" s="25" t="n">
        <v>105</v>
      </c>
      <c r="F37" s="23" t="n">
        <v>69</v>
      </c>
      <c r="G37" s="23" t="n">
        <v>512</v>
      </c>
      <c r="H37" s="25" t="n">
        <v>2219</v>
      </c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>
        <v>102</v>
      </c>
      <c r="D38" s="26" t="n">
        <v>14</v>
      </c>
      <c r="E38" s="24" t="n">
        <v>43</v>
      </c>
      <c r="F38" s="26" t="n">
        <v>176</v>
      </c>
      <c r="G38" s="26" t="n">
        <v>157</v>
      </c>
      <c r="H38" s="24" t="n">
        <v>1041</v>
      </c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>
        <v>68</v>
      </c>
      <c r="D39" s="23" t="n">
        <v>31</v>
      </c>
      <c r="E39" s="25" t="n">
        <v>246</v>
      </c>
      <c r="F39" s="23" t="n">
        <v>288</v>
      </c>
      <c r="G39" s="23" t="n">
        <v>515</v>
      </c>
      <c r="H39" s="25" t="n">
        <v>3829</v>
      </c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>
        <v>83</v>
      </c>
      <c r="D40" s="26" t="n">
        <v>191</v>
      </c>
      <c r="E40" s="24" t="n">
        <v>312</v>
      </c>
      <c r="F40" s="26" t="n">
        <v>86</v>
      </c>
      <c r="G40" s="26" t="n">
        <v>248</v>
      </c>
      <c r="H40" s="24" t="n">
        <v>2347</v>
      </c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>
        <v>38</v>
      </c>
      <c r="D41" s="23" t="n">
        <v>215</v>
      </c>
      <c r="E41" s="25" t="n">
        <v>65</v>
      </c>
      <c r="F41" s="23" t="n">
        <v>211</v>
      </c>
      <c r="G41" s="23" t="n">
        <v>107</v>
      </c>
      <c r="H41" s="25" t="n">
        <v>4397</v>
      </c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>
        <v>64</v>
      </c>
      <c r="D42" s="26" t="n">
        <v>139</v>
      </c>
      <c r="E42" s="24" t="n">
        <v>244</v>
      </c>
      <c r="F42" s="26" t="n">
        <v>400</v>
      </c>
      <c r="G42" s="26" t="n">
        <v>436</v>
      </c>
      <c r="H42" s="24" t="n">
        <v>2549</v>
      </c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>
        <v>71</v>
      </c>
      <c r="D43" s="23" t="n">
        <v>195</v>
      </c>
      <c r="E43" s="25" t="n">
        <v>64</v>
      </c>
      <c r="F43" s="23" t="n">
        <v>8</v>
      </c>
      <c r="G43" s="23" t="n">
        <v>49</v>
      </c>
      <c r="H43" s="25" t="n">
        <v>4273</v>
      </c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>
        <v>27</v>
      </c>
      <c r="D44" s="26" t="n">
        <v>20</v>
      </c>
      <c r="E44" s="24" t="n">
        <v>118</v>
      </c>
      <c r="F44" s="26" t="n">
        <v>420</v>
      </c>
      <c r="G44" s="26" t="n">
        <v>490</v>
      </c>
      <c r="H44" s="24" t="n">
        <v>1304</v>
      </c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>
        <v>14</v>
      </c>
      <c r="D45" s="23" t="n">
        <v>3</v>
      </c>
      <c r="E45" s="25" t="n">
        <v>258</v>
      </c>
      <c r="F45" s="23" t="n">
        <v>409</v>
      </c>
      <c r="G45" s="23" t="n">
        <v>62</v>
      </c>
      <c r="H45" s="25" t="n">
        <v>3793</v>
      </c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>
        <v>17</v>
      </c>
      <c r="D46" s="26" t="n">
        <v>82</v>
      </c>
      <c r="E46" s="24" t="n">
        <v>37</v>
      </c>
      <c r="F46" s="26" t="n">
        <v>42</v>
      </c>
      <c r="G46" s="26" t="n">
        <v>346</v>
      </c>
      <c r="H46" s="24" t="n">
        <v>2757</v>
      </c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>
        <v>70</v>
      </c>
      <c r="D47" s="23" t="n">
        <v>168</v>
      </c>
      <c r="E47" s="25" t="n">
        <v>347</v>
      </c>
      <c r="F47" s="23" t="n">
        <v>201</v>
      </c>
      <c r="G47" s="23" t="n">
        <v>454</v>
      </c>
      <c r="H47" s="25" t="n">
        <v>851</v>
      </c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トータル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ソース別の合計潜在顧客数</t>
        </is>
      </c>
      <c r="F49" s="30" t="n"/>
      <c r="G49" s="30" t="n"/>
      <c r="H49" s="30" t="n"/>
      <c r="I49" s="17" t="n"/>
      <c r="J49" s="37" t="inlineStr">
        <is>
          <t>ゴール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プラス</t>
        </is>
      </c>
      <c r="D50" s="29" t="inlineStr">
        <is>
          <t>OPP</t>
        </is>
      </c>
      <c r="E50" s="29" t="inlineStr">
        <is>
          <t>販売受け入れ</t>
        </is>
      </c>
      <c r="F50" s="29" t="inlineStr">
        <is>
          <t>実行可能なリード</t>
        </is>
      </c>
      <c r="G50" s="29" t="inlineStr">
        <is>
          <t>捕獲された鉛</t>
        </is>
      </c>
      <c r="H50" s="29" t="inlineStr">
        <is>
          <t>ウェブ訪問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トータル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ゴール</t>
        </is>
      </c>
      <c r="C52" s="39" t="n">
        <v>2000</v>
      </c>
      <c r="D52" s="40" t="n">
        <v>3000</v>
      </c>
      <c r="E52" s="39" t="n">
        <v>4000</v>
      </c>
      <c r="F52" s="39" t="n">
        <v>5000</v>
      </c>
      <c r="G52" s="39" t="n">
        <v>7500</v>
      </c>
      <c r="H52" s="39" t="n">
        <v>42000</v>
      </c>
      <c r="I52" s="18" t="n"/>
      <c r="J52" s="18" t="n"/>
      <c r="K52" s="18" t="n"/>
    </row>
    <row r="53" ht="36" customFormat="1" customHeight="1" s="7">
      <c r="A53" s="6" t="n"/>
      <c r="B53" s="34" t="inlineStr">
        <is>
          <t>目標の割合</t>
        </is>
      </c>
      <c r="C53" s="41">
        <f>C51/C52</f>
        <v/>
      </c>
      <c r="D53" s="41">
        <f>D51/D52</f>
        <v/>
      </c>
      <c r="E53" s="41">
        <f>E51/E52</f>
        <v/>
      </c>
      <c r="F53" s="41">
        <f>F51/F52</f>
        <v/>
      </c>
      <c r="G53" s="41">
        <f>G51/G52</f>
        <v/>
      </c>
      <c r="H53" s="41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月別のトラフィック ソース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源</t>
        </is>
      </c>
      <c r="C56" s="32" t="inlineStr">
        <is>
          <t>月</t>
        </is>
      </c>
      <c r="D56" s="32" t="inlineStr">
        <is>
          <t>2月</t>
        </is>
      </c>
      <c r="E56" s="32" t="inlineStr">
        <is>
          <t>3月</t>
        </is>
      </c>
      <c r="F56" s="32" t="inlineStr">
        <is>
          <t>4月</t>
        </is>
      </c>
      <c r="G56" s="32" t="inlineStr">
        <is>
          <t>5 月</t>
        </is>
      </c>
      <c r="H56" s="32" t="inlineStr">
        <is>
          <t>6 月</t>
        </is>
      </c>
      <c r="I56" s="32" t="inlineStr">
        <is>
          <t>7 月</t>
        </is>
      </c>
      <c r="J56" s="32" t="inlineStr">
        <is>
          <t>8 月</t>
        </is>
      </c>
      <c r="K56" s="32" t="inlineStr">
        <is>
          <t>9 月</t>
        </is>
      </c>
      <c r="L56" s="32" t="inlineStr">
        <is>
          <t>10月</t>
        </is>
      </c>
      <c r="M56" s="32" t="inlineStr">
        <is>
          <t>11 月</t>
        </is>
      </c>
      <c r="N56" s="32" t="inlineStr">
        <is>
          <t>12 月</t>
        </is>
      </c>
    </row>
    <row r="57" ht="25" customHeight="1" s="5">
      <c r="B57" s="44" t="inlineStr">
        <is>
          <t>直接</t>
        </is>
      </c>
      <c r="C57" s="42" t="n">
        <v>222006</v>
      </c>
      <c r="D57" s="42" t="n">
        <v>180009</v>
      </c>
      <c r="E57" s="42" t="n">
        <v>99998</v>
      </c>
      <c r="F57" s="42" t="n">
        <v>215030</v>
      </c>
      <c r="G57" s="42" t="n">
        <v>195262</v>
      </c>
      <c r="H57" s="42" t="n">
        <v>272260</v>
      </c>
      <c r="I57" s="42" t="n">
        <v>128123</v>
      </c>
      <c r="J57" s="42" t="n">
        <v>163950</v>
      </c>
      <c r="K57" s="42" t="n">
        <v>213914</v>
      </c>
      <c r="L57" s="42" t="n">
        <v>180191</v>
      </c>
      <c r="M57" s="42" t="n">
        <v>111890</v>
      </c>
      <c r="N57" s="42" t="n">
        <v>260495</v>
      </c>
    </row>
    <row r="58" ht="25" customHeight="1" s="5">
      <c r="B58" s="44" t="inlineStr">
        <is>
          <t>捜索</t>
        </is>
      </c>
      <c r="C58" s="42" t="n">
        <v>47216</v>
      </c>
      <c r="D58" s="42" t="n">
        <v>244714</v>
      </c>
      <c r="E58" s="42" t="n">
        <v>246549</v>
      </c>
      <c r="F58" s="42" t="n">
        <v>235062</v>
      </c>
      <c r="G58" s="42" t="n">
        <v>162881</v>
      </c>
      <c r="H58" s="42" t="n">
        <v>96528</v>
      </c>
      <c r="I58" s="42" t="n">
        <v>29235</v>
      </c>
      <c r="J58" s="42" t="n">
        <v>25934</v>
      </c>
      <c r="K58" s="42" t="n">
        <v>233397</v>
      </c>
      <c r="L58" s="42" t="n">
        <v>78479</v>
      </c>
      <c r="M58" s="42" t="n">
        <v>184799</v>
      </c>
      <c r="N58" s="42" t="n">
        <v>248215</v>
      </c>
    </row>
    <row r="59" ht="25" customHeight="1" s="5">
      <c r="B59" s="44" t="inlineStr">
        <is>
          <t>紹介</t>
        </is>
      </c>
      <c r="C59" s="42" t="n">
        <v>19193</v>
      </c>
      <c r="D59" s="42" t="n">
        <v>32086</v>
      </c>
      <c r="E59" s="42" t="n">
        <v>93117</v>
      </c>
      <c r="F59" s="42" t="n">
        <v>45862</v>
      </c>
      <c r="G59" s="42" t="n">
        <v>62853</v>
      </c>
      <c r="H59" s="42" t="n">
        <v>55513</v>
      </c>
      <c r="I59" s="42" t="n">
        <v>22945</v>
      </c>
      <c r="J59" s="42" t="n">
        <v>15084</v>
      </c>
      <c r="K59" s="42" t="n">
        <v>45347</v>
      </c>
      <c r="L59" s="42" t="n">
        <v>57736</v>
      </c>
      <c r="M59" s="42" t="n">
        <v>20142</v>
      </c>
      <c r="N59" s="42" t="n">
        <v>45284</v>
      </c>
    </row>
    <row r="60"/>
    <row r="61" ht="50" customHeight="1" s="5">
      <c r="B61" s="65" t="inlineStr">
        <is>
          <t>SMARTSHEETで作成するには、ここをクリックしてください</t>
        </is>
      </c>
    </row>
  </sheetData>
  <mergeCells count="8">
    <mergeCell ref="J17:K17"/>
    <mergeCell ref="B61:S61"/>
    <mergeCell ref="C5:D5"/>
    <mergeCell ref="B3:D3"/>
    <mergeCell ref="B4:D4"/>
    <mergeCell ref="B6:D6"/>
    <mergeCell ref="B7:D7"/>
    <mergeCell ref="C16:H16"/>
  </mergeCells>
  <hyperlinks>
    <hyperlink xmlns:r="http://schemas.openxmlformats.org/officeDocument/2006/relationships" ref="B61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59"/>
  <sheetViews>
    <sheetView showGridLines="0" workbookViewId="0">
      <pane ySplit="2" topLeftCell="A55" activePane="bottomLeft" state="frozen"/>
      <selection pane="bottomLeft" activeCell="E58" sqref="E58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マーケティング CRM ダッシュボード テンプレート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今月の潜在顧客の合計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'マーケティング CRM ダッシュボード - 空白'!K48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ゴール</t>
        </is>
      </c>
      <c r="C5" s="50">
        <f>'マーケティング CRM ダッシュボード - 空白'!K49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目標の割合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今月のソースあたりのリード数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今年のソースあたりのトラフィック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30日間のリード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リードソース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日付</t>
        </is>
      </c>
      <c r="C17" s="29" t="inlineStr">
        <is>
          <t>プラス</t>
        </is>
      </c>
      <c r="D17" s="29" t="inlineStr">
        <is>
          <t>OPP</t>
        </is>
      </c>
      <c r="E17" s="29" t="inlineStr">
        <is>
          <t>販売受け入れ</t>
        </is>
      </c>
      <c r="F17" s="29" t="inlineStr">
        <is>
          <t>実行可能なリード</t>
        </is>
      </c>
      <c r="G17" s="29" t="inlineStr">
        <is>
          <t>捕獲された鉛</t>
        </is>
      </c>
      <c r="H17" s="29" t="inlineStr">
        <is>
          <t>ウェブ訪問</t>
        </is>
      </c>
      <c r="I17" s="16" t="n"/>
      <c r="J17" s="48" t="inlineStr">
        <is>
          <t>日付別潜在顧客の合計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/>
      <c r="D18" s="19" t="n"/>
      <c r="E18" s="24" t="n"/>
      <c r="F18" s="19" t="n"/>
      <c r="G18" s="19" t="n"/>
      <c r="H18" s="24" t="n"/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/>
      <c r="D19" s="23" t="n"/>
      <c r="E19" s="25" t="n"/>
      <c r="F19" s="23" t="n"/>
      <c r="G19" s="23" t="n"/>
      <c r="H19" s="25" t="n"/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/>
      <c r="D20" s="26" t="n"/>
      <c r="E20" s="24" t="n"/>
      <c r="F20" s="26" t="n"/>
      <c r="G20" s="26" t="n"/>
      <c r="H20" s="24" t="n"/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/>
      <c r="D21" s="23" t="n"/>
      <c r="E21" s="25" t="n"/>
      <c r="F21" s="23" t="n"/>
      <c r="G21" s="23" t="n"/>
      <c r="H21" s="25" t="n"/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/>
      <c r="D22" s="26" t="n"/>
      <c r="E22" s="24" t="n"/>
      <c r="F22" s="26" t="n"/>
      <c r="G22" s="26" t="n"/>
      <c r="H22" s="24" t="n"/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/>
      <c r="D23" s="23" t="n"/>
      <c r="E23" s="25" t="n"/>
      <c r="F23" s="23" t="n"/>
      <c r="G23" s="23" t="n"/>
      <c r="H23" s="25" t="n"/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/>
      <c r="D24" s="26" t="n"/>
      <c r="E24" s="24" t="n"/>
      <c r="F24" s="26" t="n"/>
      <c r="G24" s="26" t="n"/>
      <c r="H24" s="24" t="n"/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/>
      <c r="D25" s="23" t="n"/>
      <c r="E25" s="25" t="n"/>
      <c r="F25" s="23" t="n"/>
      <c r="G25" s="23" t="n"/>
      <c r="H25" s="25" t="n"/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/>
      <c r="D26" s="26" t="n"/>
      <c r="E26" s="24" t="n"/>
      <c r="F26" s="26" t="n"/>
      <c r="G26" s="26" t="n"/>
      <c r="H26" s="24" t="n"/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/>
      <c r="D27" s="23" t="n"/>
      <c r="E27" s="25" t="n"/>
      <c r="F27" s="23" t="n"/>
      <c r="G27" s="23" t="n"/>
      <c r="H27" s="25" t="n"/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/>
      <c r="D28" s="26" t="n"/>
      <c r="E28" s="24" t="n"/>
      <c r="F28" s="26" t="n"/>
      <c r="G28" s="26" t="n"/>
      <c r="H28" s="24" t="n"/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/>
      <c r="D29" s="23" t="n"/>
      <c r="E29" s="25" t="n"/>
      <c r="F29" s="23" t="n"/>
      <c r="G29" s="23" t="n"/>
      <c r="H29" s="25" t="n"/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/>
      <c r="D30" s="26" t="n"/>
      <c r="E30" s="24" t="n"/>
      <c r="F30" s="26" t="n"/>
      <c r="G30" s="26" t="n"/>
      <c r="H30" s="24" t="n"/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/>
      <c r="D31" s="23" t="n"/>
      <c r="E31" s="25" t="n"/>
      <c r="F31" s="23" t="n"/>
      <c r="G31" s="23" t="n"/>
      <c r="H31" s="25" t="n"/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/>
      <c r="D32" s="26" t="n"/>
      <c r="E32" s="24" t="n"/>
      <c r="F32" s="26" t="n"/>
      <c r="G32" s="26" t="n"/>
      <c r="H32" s="24" t="n"/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/>
      <c r="D33" s="23" t="n"/>
      <c r="E33" s="25" t="n"/>
      <c r="F33" s="23" t="n"/>
      <c r="G33" s="23" t="n"/>
      <c r="H33" s="25" t="n"/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/>
      <c r="D34" s="26" t="n"/>
      <c r="E34" s="24" t="n"/>
      <c r="F34" s="26" t="n"/>
      <c r="G34" s="26" t="n"/>
      <c r="H34" s="24" t="n"/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/>
      <c r="D35" s="23" t="n"/>
      <c r="E35" s="25" t="n"/>
      <c r="F35" s="23" t="n"/>
      <c r="G35" s="23" t="n"/>
      <c r="H35" s="25" t="n"/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/>
      <c r="D36" s="26" t="n"/>
      <c r="E36" s="24" t="n"/>
      <c r="F36" s="26" t="n"/>
      <c r="G36" s="26" t="n"/>
      <c r="H36" s="24" t="n"/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/>
      <c r="D37" s="23" t="n"/>
      <c r="E37" s="25" t="n"/>
      <c r="F37" s="23" t="n"/>
      <c r="G37" s="23" t="n"/>
      <c r="H37" s="25" t="n"/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/>
      <c r="D38" s="26" t="n"/>
      <c r="E38" s="24" t="n"/>
      <c r="F38" s="26" t="n"/>
      <c r="G38" s="26" t="n"/>
      <c r="H38" s="24" t="n"/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/>
      <c r="D39" s="23" t="n"/>
      <c r="E39" s="25" t="n"/>
      <c r="F39" s="23" t="n"/>
      <c r="G39" s="23" t="n"/>
      <c r="H39" s="25" t="n"/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/>
      <c r="D40" s="26" t="n"/>
      <c r="E40" s="24" t="n"/>
      <c r="F40" s="26" t="n"/>
      <c r="G40" s="26" t="n"/>
      <c r="H40" s="24" t="n"/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/>
      <c r="D41" s="23" t="n"/>
      <c r="E41" s="25" t="n"/>
      <c r="F41" s="23" t="n"/>
      <c r="G41" s="23" t="n"/>
      <c r="H41" s="25" t="n"/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/>
      <c r="D42" s="26" t="n"/>
      <c r="E42" s="24" t="n"/>
      <c r="F42" s="26" t="n"/>
      <c r="G42" s="26" t="n"/>
      <c r="H42" s="24" t="n"/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/>
      <c r="D43" s="23" t="n"/>
      <c r="E43" s="25" t="n"/>
      <c r="F43" s="23" t="n"/>
      <c r="G43" s="23" t="n"/>
      <c r="H43" s="25" t="n"/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/>
      <c r="D44" s="26" t="n"/>
      <c r="E44" s="24" t="n"/>
      <c r="F44" s="26" t="n"/>
      <c r="G44" s="26" t="n"/>
      <c r="H44" s="24" t="n"/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/>
      <c r="D45" s="23" t="n"/>
      <c r="E45" s="25" t="n"/>
      <c r="F45" s="23" t="n"/>
      <c r="G45" s="23" t="n"/>
      <c r="H45" s="25" t="n"/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/>
      <c r="D46" s="26" t="n"/>
      <c r="E46" s="24" t="n"/>
      <c r="F46" s="26" t="n"/>
      <c r="G46" s="26" t="n"/>
      <c r="H46" s="24" t="n"/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/>
      <c r="D47" s="23" t="n"/>
      <c r="E47" s="25" t="n"/>
      <c r="F47" s="23" t="n"/>
      <c r="G47" s="23" t="n"/>
      <c r="H47" s="25" t="n"/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トータル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ソース別の合計潜在顧客数</t>
        </is>
      </c>
      <c r="F49" s="30" t="n"/>
      <c r="G49" s="30" t="n"/>
      <c r="H49" s="30" t="n"/>
      <c r="I49" s="17" t="n"/>
      <c r="J49" s="37" t="inlineStr">
        <is>
          <t>ゴール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プラス</t>
        </is>
      </c>
      <c r="D50" s="29" t="inlineStr">
        <is>
          <t>OPP</t>
        </is>
      </c>
      <c r="E50" s="29" t="inlineStr">
        <is>
          <t>販売受け入れ</t>
        </is>
      </c>
      <c r="F50" s="29" t="inlineStr">
        <is>
          <t>実行可能なリード</t>
        </is>
      </c>
      <c r="G50" s="29" t="inlineStr">
        <is>
          <t>捕獲された鉛</t>
        </is>
      </c>
      <c r="H50" s="29" t="inlineStr">
        <is>
          <t>ウェブ訪問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トータル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ゴール</t>
        </is>
      </c>
      <c r="C52" s="39" t="n"/>
      <c r="D52" s="40" t="n"/>
      <c r="E52" s="39" t="n"/>
      <c r="F52" s="39" t="n"/>
      <c r="G52" s="39" t="n"/>
      <c r="H52" s="39" t="n"/>
      <c r="I52" s="18" t="n"/>
      <c r="J52" s="18" t="n"/>
      <c r="K52" s="18" t="n"/>
    </row>
    <row r="53" ht="36" customFormat="1" customHeight="1" s="7">
      <c r="A53" s="6" t="n"/>
      <c r="B53" s="34" t="inlineStr">
        <is>
          <t>目標の割合</t>
        </is>
      </c>
      <c r="C53" s="47">
        <f>C51/C52</f>
        <v/>
      </c>
      <c r="D53" s="47">
        <f>D51/D52</f>
        <v/>
      </c>
      <c r="E53" s="47">
        <f>E51/E52</f>
        <v/>
      </c>
      <c r="F53" s="47">
        <f>F51/F52</f>
        <v/>
      </c>
      <c r="G53" s="47">
        <f>G51/G52</f>
        <v/>
      </c>
      <c r="H53" s="47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月別のトラフィック ソース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源</t>
        </is>
      </c>
      <c r="C56" s="32" t="inlineStr">
        <is>
          <t>月</t>
        </is>
      </c>
      <c r="D56" s="32" t="inlineStr">
        <is>
          <t>2月</t>
        </is>
      </c>
      <c r="E56" s="32" t="inlineStr">
        <is>
          <t>3月</t>
        </is>
      </c>
      <c r="F56" s="32" t="inlineStr">
        <is>
          <t>4月</t>
        </is>
      </c>
      <c r="G56" s="32" t="inlineStr">
        <is>
          <t>5 月</t>
        </is>
      </c>
      <c r="H56" s="32" t="inlineStr">
        <is>
          <t>6 月</t>
        </is>
      </c>
      <c r="I56" s="32" t="inlineStr">
        <is>
          <t>7 月</t>
        </is>
      </c>
      <c r="J56" s="32" t="inlineStr">
        <is>
          <t>8 月</t>
        </is>
      </c>
      <c r="K56" s="32" t="inlineStr">
        <is>
          <t>9 月</t>
        </is>
      </c>
      <c r="L56" s="32" t="inlineStr">
        <is>
          <t>10月</t>
        </is>
      </c>
      <c r="M56" s="32" t="inlineStr">
        <is>
          <t>11 月</t>
        </is>
      </c>
      <c r="N56" s="32" t="inlineStr">
        <is>
          <t>12 月</t>
        </is>
      </c>
    </row>
    <row r="57" ht="25" customHeight="1" s="5">
      <c r="B57" s="44" t="inlineStr">
        <is>
          <t>直接</t>
        </is>
      </c>
      <c r="C57" s="42" t="n"/>
      <c r="D57" s="42" t="n"/>
      <c r="E57" s="42" t="n"/>
      <c r="F57" s="42" t="n"/>
      <c r="G57" s="42" t="n"/>
      <c r="H57" s="42" t="n"/>
      <c r="I57" s="42" t="n"/>
      <c r="J57" s="42" t="n"/>
      <c r="K57" s="42" t="n"/>
      <c r="L57" s="42" t="n"/>
      <c r="M57" s="42" t="n"/>
      <c r="N57" s="42" t="n"/>
    </row>
    <row r="58" ht="25" customHeight="1" s="5">
      <c r="B58" s="44" t="inlineStr">
        <is>
          <t>捜索</t>
        </is>
      </c>
      <c r="C58" s="42" t="n"/>
      <c r="D58" s="42" t="n"/>
      <c r="E58" s="42" t="n"/>
      <c r="F58" s="42" t="n"/>
      <c r="G58" s="42" t="n"/>
      <c r="H58" s="42" t="n"/>
      <c r="I58" s="42" t="n"/>
      <c r="J58" s="42" t="n"/>
      <c r="K58" s="42" t="n"/>
      <c r="L58" s="42" t="n"/>
      <c r="M58" s="42" t="n"/>
      <c r="N58" s="42" t="n"/>
    </row>
    <row r="59" ht="25" customHeight="1" s="5">
      <c r="B59" s="44" t="inlineStr">
        <is>
          <t>紹介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</row>
  </sheetData>
  <mergeCells count="7">
    <mergeCell ref="J17:K17"/>
    <mergeCell ref="B3:D3"/>
    <mergeCell ref="B4:D4"/>
    <mergeCell ref="C5:D5"/>
    <mergeCell ref="B6:D6"/>
    <mergeCell ref="B7:D7"/>
    <mergeCell ref="C16:H16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B2"/>
  <sheetViews>
    <sheetView showGridLines="0" workbookViewId="0">
      <selection activeCell="D13" sqref="D13"/>
    </sheetView>
  </sheetViews>
  <sheetFormatPr baseColWidth="8" defaultColWidth="10.83203125" defaultRowHeight="14.5"/>
  <cols>
    <col width="3.33203125" customWidth="1" style="46" min="1" max="1"/>
    <col width="88.33203125" customWidth="1" style="46" min="2" max="2"/>
    <col width="10.83203125" customWidth="1" style="46" min="3" max="16384"/>
  </cols>
  <sheetData>
    <row r="1" s="5"/>
    <row r="2" ht="93" customHeight="1" s="5">
      <c r="B2" s="4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2020-07-29T16:48:29Z</dcterms:modified>
  <cp:lastModifiedBy>ragaz</cp:lastModifiedBy>
</cp:coreProperties>
</file>